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W:\Koncernens riskrapportering\Capital and risk mgmt report\2022\Q4 2022\Julkaistavat 20230315\"/>
    </mc:Choice>
  </mc:AlternateContent>
  <xr:revisionPtr revIDLastSave="0" documentId="13_ncr:1_{FD62DE68-1B54-4521-AC9A-EA9B53E53EE6}" xr6:coauthVersionLast="47" xr6:coauthVersionMax="47" xr10:uidLastSave="{00000000-0000-0000-0000-000000000000}"/>
  <bookViews>
    <workbookView xWindow="-120" yWindow="-120" windowWidth="29040" windowHeight="15840" xr2:uid="{90466583-D8AB-4518-99A3-AC336121BB15}"/>
  </bookViews>
  <sheets>
    <sheet name="Index" sheetId="1" r:id="rId1"/>
    <sheet name="Risk management" sheetId="72" r:id="rId2"/>
    <sheet name="1 Key metrics" sheetId="2" r:id="rId3"/>
    <sheet name="Table 1.1.1" sheetId="3" r:id="rId4"/>
    <sheet name="Table 1.1.2" sheetId="4" r:id="rId5"/>
    <sheet name="2 Own Funds and Capital Buffers" sheetId="7" r:id="rId6"/>
    <sheet name="2.1 Own Funds composition" sheetId="8" r:id="rId7"/>
    <sheet name="Table 2.1.1" sheetId="9" r:id="rId8"/>
    <sheet name="2.2 Main features of own funds" sheetId="10" r:id="rId9"/>
    <sheet name="Table 2.2.1" sheetId="11" r:id="rId10"/>
    <sheet name="2.3 Capital requirements" sheetId="12" r:id="rId11"/>
    <sheet name="Table 2.3.1" sheetId="13" r:id="rId12"/>
    <sheet name="Table 2.3.2" sheetId="14" r:id="rId13"/>
    <sheet name="Table 2.3.3" sheetId="15" r:id="rId14"/>
    <sheet name="2.4 Capital buffers" sheetId="16" r:id="rId15"/>
    <sheet name="Table 2.4.1" sheetId="17" r:id="rId16"/>
    <sheet name="Table 2.4.2" sheetId="18" r:id="rId17"/>
    <sheet name="2.5 Eligible liabilities" sheetId="19" r:id="rId18"/>
    <sheet name="Table 2.5.1" sheetId="20" r:id="rId19"/>
    <sheet name="2.6 Leverage ratio" sheetId="21" r:id="rId20"/>
    <sheet name="Table 2.6.1" sheetId="22" r:id="rId21"/>
    <sheet name="Table 2.6.2" sheetId="23" r:id="rId22"/>
    <sheet name="Table 2.6.3" sheetId="24" r:id="rId23"/>
    <sheet name="3 Credit and credit risk m" sheetId="5" r:id="rId24"/>
    <sheet name="3.1 General information" sheetId="25" r:id="rId25"/>
    <sheet name="Table 3.1.3" sheetId="26" r:id="rId26"/>
    <sheet name="Table 3.1.4" sheetId="27" r:id="rId27"/>
    <sheet name="Table 3.1.5" sheetId="28" r:id="rId28"/>
    <sheet name="Table 3.1.6" sheetId="29" r:id="rId29"/>
    <sheet name="3.2 Credit quality" sheetId="30" r:id="rId30"/>
    <sheet name="Table 3.2.1" sheetId="31" r:id="rId31"/>
    <sheet name="3.3 Forborne exposures" sheetId="32" r:id="rId32"/>
    <sheet name="Table 3.3.1" sheetId="33" r:id="rId33"/>
    <sheet name="Table 3.3.2" sheetId="6" r:id="rId34"/>
    <sheet name="3.4 Credit risk mitigation" sheetId="34" r:id="rId35"/>
    <sheet name="Table 3.4.2" sheetId="35" r:id="rId36"/>
    <sheet name="3.5 Credit risk in SA and IRB" sheetId="36" r:id="rId37"/>
    <sheet name="Table 3.5.1" sheetId="37" r:id="rId38"/>
    <sheet name="Table 3.5.3" sheetId="38" r:id="rId39"/>
    <sheet name="Table 3.5.4" sheetId="39" r:id="rId40"/>
    <sheet name="Table 3.5.6" sheetId="40" r:id="rId41"/>
    <sheet name="Table 3.5.7" sheetId="41" r:id="rId42"/>
    <sheet name="Table 3.5.8" sheetId="42" r:id="rId43"/>
    <sheet name="Table 3.5.9" sheetId="43" r:id="rId44"/>
    <sheet name="Table 3.5.10" sheetId="44" r:id="rId45"/>
    <sheet name="3.6 SL and Equity in the BB" sheetId="45" r:id="rId46"/>
    <sheet name="Table 3.6.1" sheetId="46" r:id="rId47"/>
    <sheet name="3.7 Credit counterparty risk" sheetId="47" r:id="rId48"/>
    <sheet name="Table 3.7.2" sheetId="48" r:id="rId49"/>
    <sheet name="Table 3.7.3" sheetId="49" r:id="rId50"/>
    <sheet name="Table 3.7.4" sheetId="50" r:id="rId51"/>
    <sheet name="Table 3.7.5" sheetId="52" r:id="rId52"/>
    <sheet name="Table 3.7.6" sheetId="81" r:id="rId53"/>
    <sheet name="4 Market risk" sheetId="53" r:id="rId54"/>
    <sheet name="5 Operational risk" sheetId="54" r:id="rId55"/>
    <sheet name="Table 5.1.2" sheetId="55" r:id="rId56"/>
    <sheet name="6 Interest rate risk in BB" sheetId="56" r:id="rId57"/>
    <sheet name="Table 6.1.2" sheetId="57" r:id="rId58"/>
    <sheet name="7 Funding&amp;Liquidity risk" sheetId="58" r:id="rId59"/>
    <sheet name="7.1 Liquidity requirements" sheetId="59" r:id="rId60"/>
    <sheet name="Table 7.1.2" sheetId="60" r:id="rId61"/>
    <sheet name="Table 7.1.4" sheetId="61" r:id="rId62"/>
    <sheet name="7.2 Asset Encumbrance" sheetId="62" r:id="rId63"/>
    <sheet name="Table 7.2.1" sheetId="63" r:id="rId64"/>
    <sheet name="Table 7.2.2" sheetId="64" r:id="rId65"/>
    <sheet name="Table 7.2.3" sheetId="65" r:id="rId66"/>
    <sheet name="8 Remuneration" sheetId="66" r:id="rId67"/>
    <sheet name="Table 8.1.2" sheetId="67" r:id="rId68"/>
    <sheet name="Table 8.1.3" sheetId="68" r:id="rId69"/>
    <sheet name="Table 8.1.4" sheetId="69" r:id="rId70"/>
    <sheet name="Table 8.1.5" sheetId="70" r:id="rId71"/>
    <sheet name="9 Other disclosures" sheetId="71" r:id="rId72"/>
    <sheet name="9.1 Scope of application" sheetId="73" r:id="rId73"/>
    <sheet name="Table 9.1.1" sheetId="74" r:id="rId74"/>
    <sheet name="Table 9.1.2" sheetId="75" r:id="rId75"/>
    <sheet name="Table 9.1.3" sheetId="76" r:id="rId76"/>
    <sheet name="Table 9.1.4" sheetId="77" r:id="rId77"/>
    <sheet name="10 Requirements" sheetId="78" r:id="rId78"/>
    <sheet name="Table 10.1" sheetId="79" r:id="rId79"/>
    <sheet name="Table 10.2" sheetId="80" r:id="rId8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70" l="1"/>
  <c r="E13" i="70"/>
  <c r="E14" i="70"/>
  <c r="E12" i="70"/>
  <c r="E9" i="70"/>
  <c r="C14" i="70"/>
  <c r="E31" i="69" l="1"/>
  <c r="D31" i="69"/>
  <c r="D27" i="69"/>
  <c r="D21" i="69"/>
  <c r="D15" i="69"/>
  <c r="E20" i="68" l="1"/>
  <c r="G10" i="68"/>
  <c r="F10" i="68"/>
  <c r="G29" i="67" l="1"/>
  <c r="H29" i="67"/>
  <c r="F29" i="67"/>
  <c r="F17" i="67"/>
  <c r="G17" i="67"/>
  <c r="H17" i="67"/>
  <c r="E17" i="67"/>
  <c r="G9" i="67"/>
  <c r="H9"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tc={93A7F52C-ED3A-4B96-A9F2-A2497E035FF9}</author>
    <author>tc={5551E505-6975-4C86-A103-C1C3FEFE8194}</author>
    <author>tc={791182EF-B77B-4EB8-97E7-0E78D6A38C93}</author>
    <author>tc={2ED7B60D-71FA-4B0A-918F-6DFFCAA50F0A}</author>
  </authors>
  <commentList>
    <comment ref="C9" authorId="0" shapeId="0" xr:uid="{93A7F52C-ED3A-4B96-A9F2-A2497E035FF9}">
      <text>
        <t>[Threaded comment]
Your version of Excel allows you to read this threaded comment; however, any edits to it will get removed if the file is opened in a newer version of Excel. Learn more: https://go.microsoft.com/fwlink/?linkid=870924
Comment:
    'TSL' (type of specialised lending exposure) is the dimension used to model the z-axis of C 08.06 in the EBA DPM. 'eba_TA:x129' is the technical code for the entry 'Project finance' in the drop-down list linked to that z-axis (ordinate).</t>
      </text>
    </comment>
    <comment ref="C26" authorId="1" shapeId="0" xr:uid="{5551E505-6975-4C86-A103-C1C3FEFE8194}">
      <text>
        <t>[Threaded comment]
Your version of Excel allows you to read this threaded comment; however, any edits to it will get removed if the file is opened in a newer version of Excel. Learn more: https://go.microsoft.com/fwlink/?linkid=870924
Comment:
    Please note that the same type of change as in this cell was applied to all other cells in this table, but is not highlighted in tracked changes for those other cells.</t>
      </text>
    </comment>
    <comment ref="C43" authorId="2" shapeId="0" xr:uid="{791182EF-B77B-4EB8-97E7-0E78D6A38C93}">
      <text>
        <t>[Threaded comment]
Your version of Excel allows you to read this threaded comment; however, any edits to it will get removed if the file is opened in a newer version of Excel. Learn more: https://go.microsoft.com/fwlink/?linkid=870924
Comment:
    Please note that the same type of change as in this cell was applied to all other cells in this table, but is not highlighted in tracked changes for those other cells.</t>
      </text>
    </comment>
    <comment ref="C60" authorId="3" shapeId="0" xr:uid="{2ED7B60D-71FA-4B0A-918F-6DFFCAA50F0A}">
      <text>
        <t>[Threaded comment]
Your version of Excel allows you to read this threaded comment; however, any edits to it will get removed if the file is opened in a newer version of Excel. Learn more: https://go.microsoft.com/fwlink/?linkid=870924
Comment:
    Please note that the same type of change as in this cell was applied to all other cells in this table, but is not highlighted in tracked changes for those other cells.</t>
      </text>
    </comment>
  </commentList>
</comments>
</file>

<file path=xl/sharedStrings.xml><?xml version="1.0" encoding="utf-8"?>
<sst xmlns="http://schemas.openxmlformats.org/spreadsheetml/2006/main" count="7061" uniqueCount="2120">
  <si>
    <t>The Aktia Bank Group Pillar III Report as of Dec 31, 2022</t>
  </si>
  <si>
    <t>amounts in millions of euros, unless stated otherwise</t>
  </si>
  <si>
    <r>
      <t>This report is an appandix to the Aktia Bank Group Pillar III Report as of Dec 31, 2022, which discloses a summary of information on the capital adequacy of the Aktia Bank, as specified in Part 8 of the Capital Requirements Regulation of the European Parliament and of the Council No. 575/2013 as amended (CRR) (Pillar III disclosures) in compliance with the delegated acts and guidelines issued by the European Banking Authority</t>
    </r>
    <r>
      <rPr>
        <sz val="11"/>
        <color rgb="FFFF0000"/>
        <rFont val="Arial"/>
        <family val="2"/>
        <scheme val="minor"/>
      </rPr>
      <t>.</t>
    </r>
    <r>
      <rPr>
        <sz val="11"/>
        <rFont val="Arial"/>
        <family val="2"/>
        <scheme val="minor"/>
      </rPr>
      <t xml:space="preserve"> Given that the Report is presented in euros (EUR) rounded to the nearest millions of euros to one decimal place, numbers presented throughout the Report may not add up precisely to the totals we provide and percentages may not precisely reflect the absolute figures. The Report is unaudited.</t>
    </r>
  </si>
  <si>
    <t>This appendix contains only the quantitative tables of all tables disclosed in the official Aktia Bank Group Pillar III Report as of Dec 31, 2022, which provides the full set of Pillar 3 disclosures of the Aktia Bank applicable for this reporting period. If there is information considered to be propietary or confidential, the information is not published, but disclosed in more general manner. Also, information or templates identified as not applicable to the Aktia Bank has not been included in the Report. For more information, See The Aktia Bank Group Pillar III Report as of Dec 31, 2022, Section 10.</t>
  </si>
  <si>
    <t>Table of Contents</t>
  </si>
  <si>
    <t>Regulatory framework and general requirements for disclosures risk management objectives and policies</t>
  </si>
  <si>
    <t>Institution risk management approach (EU OVA): This table is included in the official Pillar III report, not included in this Excel-file.</t>
  </si>
  <si>
    <t>Disclosure on governance arrangements (EU OVB): This table is included in the official Pillar III report, not included in this Excel-file.</t>
  </si>
  <si>
    <t>KEY METRICS</t>
  </si>
  <si>
    <t>1.1</t>
  </si>
  <si>
    <t>Key metrics (Article 447 (a-g) and Article 438 (b) CRR)</t>
  </si>
  <si>
    <t>Table 1.1.1</t>
  </si>
  <si>
    <t>Key metrics (EU KM1)</t>
  </si>
  <si>
    <t>Table 1.1.2</t>
  </si>
  <si>
    <t>Key metrics of own funds and eligible liabilities (EU KM2)</t>
  </si>
  <si>
    <t>OK</t>
  </si>
  <si>
    <t>OWN FUNDS AND CAPITAL BUFFERS</t>
  </si>
  <si>
    <t>2.1</t>
  </si>
  <si>
    <t>Own Funds composition, prudential filters and deduction items (Article 437 (a,d-f) CRR)</t>
  </si>
  <si>
    <t>Table 2.1.1</t>
  </si>
  <si>
    <t>Composition of regulatory own funds (EU CC1)</t>
  </si>
  <si>
    <t>2.2</t>
  </si>
  <si>
    <t>Main features of capital instruments (Article 437 (b-c) CRR)</t>
  </si>
  <si>
    <t>Table 2.2.1</t>
  </si>
  <si>
    <t>Main features of regulatory own funds instruments and eligible liabilities instruments (EU CCA)</t>
  </si>
  <si>
    <t>2.3</t>
  </si>
  <si>
    <t>Overview of capital requirements (Article 438 (a,d,f,g) CRR)</t>
  </si>
  <si>
    <t>Table 2.3.1</t>
  </si>
  <si>
    <t>Overview of total risk exposure amounts (EU OV1)</t>
  </si>
  <si>
    <t>Table 2.3.2</t>
  </si>
  <si>
    <t>Insurance participations (EU INS1)</t>
  </si>
  <si>
    <t>Table 2.3.3</t>
  </si>
  <si>
    <t>Financial conglomerates information on own funds and capital adequacy ratio (EU INS2)</t>
  </si>
  <si>
    <t>Table 2.3.4</t>
  </si>
  <si>
    <t>ICAAP information (EU OVC). This table is included in the official Pillar III report, not included in this Excel-file.</t>
  </si>
  <si>
    <t>2.4</t>
  </si>
  <si>
    <t>Capital buffers (Article 440 CRR)</t>
  </si>
  <si>
    <t>Table 2.4.1</t>
  </si>
  <si>
    <t>Geographical distribution of credit exposures relevant for the calculation of the countercyclical buffer (EU CCyB1)</t>
  </si>
  <si>
    <t>Table 2.4.2</t>
  </si>
  <si>
    <t>Amount of institution-specific countercyclical capital buffer (EU CCyB2)</t>
  </si>
  <si>
    <t>2.5</t>
  </si>
  <si>
    <t>Disclosure of own funds and eligible liabilities (Article 437a CRR and Article 45i(3)(b) BRRD)</t>
  </si>
  <si>
    <t>Table 2.5.1</t>
  </si>
  <si>
    <t>Composition - MREL and, where applicable, the G-SII Requirement for own funds and eligible liabilities (EU TLAC1)</t>
  </si>
  <si>
    <t>2.6</t>
  </si>
  <si>
    <t>Leverage ratio (Article 451 CRR)</t>
  </si>
  <si>
    <t>Table 2.6.1</t>
  </si>
  <si>
    <t>LRSum: Summary reconciliation of accounting assets and leverage ratio exposures (EU LR1)</t>
  </si>
  <si>
    <t>Table 2.6.2</t>
  </si>
  <si>
    <t>LRCom: Leverage ratio common disclosure (EU LR2)</t>
  </si>
  <si>
    <t>Table 2.6.3</t>
  </si>
  <si>
    <t>LRSpl: Split-up of on balance sheet exposures (excluding derivatives, SFTs and exempted exposures) (EU LR3)</t>
  </si>
  <si>
    <t>Table 2.6.4</t>
  </si>
  <si>
    <t>Disclosure on qualitative items (EU LRA): This table is included in the official Pillar III report, not included in this Excel-file.</t>
  </si>
  <si>
    <t>CREDIT RISK AND CREDIT RISK MITIGATIONS</t>
  </si>
  <si>
    <t>3.1</t>
  </si>
  <si>
    <t>General information on credit risk (Article 435 (a,d,f) and Article 442 (a-c,e-g) CRR)</t>
  </si>
  <si>
    <t>Table 3.1.1</t>
  </si>
  <si>
    <t>General qualitative information about credit risk (EU CRA): This table is included in the official Pillar III report, not included in this Excel-file.</t>
  </si>
  <si>
    <t>Table 3.1.2</t>
  </si>
  <si>
    <t>Additional disclosure related to the credit quality of assets (EU CRB): This table is included in the official Pillar III report, not included in this Excel-file.</t>
  </si>
  <si>
    <t>Table 3.1.3</t>
  </si>
  <si>
    <t>Performing and non-performing exposures and related provisions (EU CR1)</t>
  </si>
  <si>
    <t>Table 3.1.4</t>
  </si>
  <si>
    <t>Maturity of exposures (EU CR1-A)</t>
  </si>
  <si>
    <t>Table 3.1.5</t>
  </si>
  <si>
    <t>Quality of non-performing exposures by geography (EU CQ4)</t>
  </si>
  <si>
    <t>Table 3.1.6</t>
  </si>
  <si>
    <t>Credit quality of loans and advances by industry (EU CQ5)</t>
  </si>
  <si>
    <t>3.2</t>
  </si>
  <si>
    <t>Credit quality of performing and non-performing exposures by past due days (Article 442 (c-d) CRR)</t>
  </si>
  <si>
    <t>Table 3.2.1</t>
  </si>
  <si>
    <t>Credit quality of performing and non-performing exposures by past due days (EU CQ3)</t>
  </si>
  <si>
    <t>3.3</t>
  </si>
  <si>
    <t>Credit quality of forborne exposures (Article 442 (c) CRR)</t>
  </si>
  <si>
    <t>Table 3.3.1</t>
  </si>
  <si>
    <t>Credit quality of forborne exposures (EU CQ1)</t>
  </si>
  <si>
    <t>Table 3.3.2</t>
  </si>
  <si>
    <t>Information on newly originated loans and advances provided under newly applicable public guarantee schemes introduced in response to COVID-19 crisis (Template 3)</t>
  </si>
  <si>
    <t>3.4</t>
  </si>
  <si>
    <t>General quantitative information on credit risk mitigation (Article 453 (a-f) CRR)</t>
  </si>
  <si>
    <t>Table 3.4.1</t>
  </si>
  <si>
    <t>Qualitative disclosure requirements related to CRM techniques (EU CRC): This table is included in the official Pillar III report, not included in this Excel-file.</t>
  </si>
  <si>
    <t>Table 3.4.2</t>
  </si>
  <si>
    <t>CRM techniques overview:  Disclosure of the use of credit risk mitigation techniques (EU CR3)</t>
  </si>
  <si>
    <t>3.5</t>
  </si>
  <si>
    <t>Credit risk exposure and credit risk mitigation in the standardised approach (Article 444 CRR and Article 453 (f-g) CRR) and in the internal-rating-based approach (Article 438 (h), 452 (h),(g) (i-iv) and 453 (g,j) CRR)</t>
  </si>
  <si>
    <t>Table 3.5.1</t>
  </si>
  <si>
    <t>Scope of the use of IRB and SA approaches (EU CR6-A)</t>
  </si>
  <si>
    <t>Table 3.5.2</t>
  </si>
  <si>
    <t>Qualitative disclosure requirements related to standardised model (EU CRD): This table is included in the official Pillar III report, not included in this Excel-file.</t>
  </si>
  <si>
    <t>Table 3.5.3</t>
  </si>
  <si>
    <t>Standardised approach – Credit risk exposure and CRM effects (EU CR4)</t>
  </si>
  <si>
    <t>Table 3.5.4</t>
  </si>
  <si>
    <t>Standardised approach (EU CR5)</t>
  </si>
  <si>
    <t>Table 3.5.5</t>
  </si>
  <si>
    <t>Qualitative disclosure requirements related to IRB approach (EU CRE): This table is included in the official Pillar III report, not included in this Excel-file.</t>
  </si>
  <si>
    <t>Table 3.5.6</t>
  </si>
  <si>
    <t>IRB approach – Credit risk exposures by exposure class and PD range (EU CR6)</t>
  </si>
  <si>
    <t>Table 3.5.7</t>
  </si>
  <si>
    <t>IRB approach – Effect on the RWEAs of credit derivatives used as CRM techniques (EU CR7)</t>
  </si>
  <si>
    <t>Table 3.5.8</t>
  </si>
  <si>
    <t>IRB approach – Disclosure of the extent of the use of CRM techniques (EU CR7-A)</t>
  </si>
  <si>
    <t>Table 3.5.9</t>
  </si>
  <si>
    <t>RWEA flow statements of credit risk exposures under the IRB approach (EU CR8)</t>
  </si>
  <si>
    <t>Table 3.5.10</t>
  </si>
  <si>
    <t>IRB approach – Back-testing of PD per exposure class (fixed PD scale) (EU CR9)</t>
  </si>
  <si>
    <t>3.6</t>
  </si>
  <si>
    <t>Specialized lending and equity exposures in the banking book (Article 438 (e) CRR)</t>
  </si>
  <si>
    <t>Table 3.6.1</t>
  </si>
  <si>
    <t>Template EU CR10 –  Specialised lending and equity exposures under the simple risk weighted approach</t>
  </si>
  <si>
    <t>3.7</t>
  </si>
  <si>
    <t>Counterparty credit risk (CCR) (Article 439, Article 444 e) and Article 452 (g) CRR)</t>
  </si>
  <si>
    <t>Table 3.7.1</t>
  </si>
  <si>
    <t>Qualitative disclosure related to CCR (EU CCRA): This table is included in the official Pillar III report, not included in this Excel-file.</t>
  </si>
  <si>
    <t>Table 3.7.2</t>
  </si>
  <si>
    <t>Analysis of CCR exposure by approach (EU CCR1)</t>
  </si>
  <si>
    <t>Table 3.7.3</t>
  </si>
  <si>
    <t>Transactions subject to own funds requirements for CVA risk (EU CCR2)</t>
  </si>
  <si>
    <t>Table 3.7.4</t>
  </si>
  <si>
    <t>Standardised approach – CCR exposures by regulatory exposure class and risk weights (EU CCR3)</t>
  </si>
  <si>
    <t>Table 3.7.5</t>
  </si>
  <si>
    <t>Composition of collateral for CCR exposures (EU CCR5)</t>
  </si>
  <si>
    <t>Table 3.7.6</t>
  </si>
  <si>
    <t>Exposures to CCPs (EU CCR8)</t>
  </si>
  <si>
    <t>MARKET RISK</t>
  </si>
  <si>
    <t>4.1</t>
  </si>
  <si>
    <t>Article 445 CRR - Market Risk Standardized Approach</t>
  </si>
  <si>
    <t>Table 4.1.1</t>
  </si>
  <si>
    <t>Qualitative disclosure requirements related to market risk (EU MRA): This table is included in the official Pillar III report, not included in this Excel-file.</t>
  </si>
  <si>
    <t>OPERATIONAL RISK</t>
  </si>
  <si>
    <t>5.1</t>
  </si>
  <si>
    <t>Disclosure of operational risk management (Article 446 (a) CRR)</t>
  </si>
  <si>
    <t>Table 5.1.1</t>
  </si>
  <si>
    <t>Qualitative information on operational risk (EU ORA): This table is included in the official Pillar III report, not included in this Excel-file.</t>
  </si>
  <si>
    <t>Table 5.1.2</t>
  </si>
  <si>
    <t>Operational risk own funds requirements and risk-weighted exposure amounts (EU OR1)</t>
  </si>
  <si>
    <t>INTEREST RATE RISK IN BANKING BOOK (IRRBB)</t>
  </si>
  <si>
    <t>6.1</t>
  </si>
  <si>
    <t>Exposure to interest rate risk in the banking book (Article 448 CRR)</t>
  </si>
  <si>
    <t>Table 6.1.1</t>
  </si>
  <si>
    <t>Qualitative information on interest rate risks of non-trading book activities (EU IRRBBA): This table is included in the official Pillar III report, not included in this Excel-file.</t>
  </si>
  <si>
    <t>Table 6.1.2</t>
  </si>
  <si>
    <t>Interest rate risks of non-trading book activities (EU IRRBB1)</t>
  </si>
  <si>
    <t>FUNDING &amp; LIQUIDITY RISK</t>
  </si>
  <si>
    <t>7.1</t>
  </si>
  <si>
    <t>Disclosure of liquidity requirements (Article 451a CRR)</t>
  </si>
  <si>
    <t>Table 7.1.1</t>
  </si>
  <si>
    <t>Liquidity risk management (EU LIQA): This table is included in the official Pillar III report, not included in this Excel-file.</t>
  </si>
  <si>
    <t>Table 7.1.2</t>
  </si>
  <si>
    <t>Quantitative information of LCR (EU LIQ1)</t>
  </si>
  <si>
    <t>Table 7.1.3</t>
  </si>
  <si>
    <t>Qualitative information on LCR (EU LIQB): This table is included in the official Pillar III report, not included in this Excel-file.</t>
  </si>
  <si>
    <t>Table 7.1.4</t>
  </si>
  <si>
    <t>Net Stable Funding Ratio (EU LIQ2)</t>
  </si>
  <si>
    <t>ok</t>
  </si>
  <si>
    <t>7.2</t>
  </si>
  <si>
    <t>Disclosure of encumbered and unencumbered assets (Article 443 CRR)</t>
  </si>
  <si>
    <t>Table 7.2.1</t>
  </si>
  <si>
    <t>Encumbered and unencumbered assets (EU AE1)</t>
  </si>
  <si>
    <t>Table 7.2.2</t>
  </si>
  <si>
    <t>Collateral received and own debt securities issued (EU AE2)</t>
  </si>
  <si>
    <t>Table 7.2.3</t>
  </si>
  <si>
    <t>Sources of encumbrance (EU AE3)</t>
  </si>
  <si>
    <t>Table 7.2.4</t>
  </si>
  <si>
    <t>Accompanying narrative information (EU AE4): This table is included in the official Pillar III report, not included in this Excel-file.</t>
  </si>
  <si>
    <t>REMUNERATION</t>
  </si>
  <si>
    <t>8.1</t>
  </si>
  <si>
    <t>Disclosure of remuneration policy (Article 450 CRR)</t>
  </si>
  <si>
    <t>Table 8.1.1</t>
  </si>
  <si>
    <t>Remuneration policy (EU REMA): This table is included in the official Pillar III report, not included in this Excel-file.</t>
  </si>
  <si>
    <t>Table 8.1.2</t>
  </si>
  <si>
    <t>Remuneration awarded for the financial year (EU REM1)</t>
  </si>
  <si>
    <t>Table 8.1.3</t>
  </si>
  <si>
    <t>Special payments  to staff whose professional activities have a material impact on institutions’ risk profile (identified staff) (EU REM2)</t>
  </si>
  <si>
    <t>Table 8.1.4</t>
  </si>
  <si>
    <t>Deferred remuneration (EU REM3)</t>
  </si>
  <si>
    <t>Table 8.1.5</t>
  </si>
  <si>
    <t>Information on remuneration of staff whose professional activities have a material impact on institutions’ risk profile (identified staff) (EU REM5)</t>
  </si>
  <si>
    <t>OTHER DISCLOSURES</t>
  </si>
  <si>
    <t>9.1</t>
  </si>
  <si>
    <t>Disclosure of the scope of application (Article 436 and Article 437 (a) CRR)</t>
  </si>
  <si>
    <t>Table 9.1.1</t>
  </si>
  <si>
    <t>Reconciliation of regulatory own funds to the balance sheet according to IFRS (EU CC2)</t>
  </si>
  <si>
    <t>Table 9.1.2</t>
  </si>
  <si>
    <t>Differences between accounting and regulatory scopes of consolidation and mapping of financial statement categories with regulatory risk categories (EU LI1)</t>
  </si>
  <si>
    <t>Table 9.1.3</t>
  </si>
  <si>
    <t>Main sources of differences between regulatory exposure amounts and carrying values in financial statements (EU LI2)</t>
  </si>
  <si>
    <t>Table 9.1.4</t>
  </si>
  <si>
    <t>Outline of the differences in the scopes of consolidation (entity by entity) (EU LI3)</t>
  </si>
  <si>
    <t>Table 9.1.5</t>
  </si>
  <si>
    <t>Explanations of differences between accounting and regulatory exposure amounts (EU LIA): This table is included in the official Pillar III report, not included in this Excel-file.</t>
  </si>
  <si>
    <t>Table 9.1.6</t>
  </si>
  <si>
    <t>Other qualitative information on the scope of application (EU LIB): This table is included in the official Pillar III report, not included in this Excel-file.</t>
  </si>
  <si>
    <t>Requirements</t>
  </si>
  <si>
    <t>Table 10.1</t>
  </si>
  <si>
    <t>Compliance with regulatory disclosure requirements</t>
  </si>
  <si>
    <t>Table 10.2</t>
  </si>
  <si>
    <t>Immaterial items not disclosed</t>
  </si>
  <si>
    <t>EUR million</t>
  </si>
  <si>
    <t>a</t>
  </si>
  <si>
    <t>c</t>
  </si>
  <si>
    <t>e</t>
  </si>
  <si>
    <t>31 Dec 2022</t>
  </si>
  <si>
    <t>30 Jun 2022</t>
  </si>
  <si>
    <t>31 Dec 2021</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</si>
  <si>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</si>
  <si>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</si>
  <si>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</si>
  <si>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</si>
  <si>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</si>
  <si>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</si>
  <si>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</si>
  <si>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</si>
  <si>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</si>
  <si>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</si>
  <si>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</si>
  <si>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</si>
  <si>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</si>
  <si>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</si>
  <si>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</si>
  <si>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</si>
  <si>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</si>
  <si>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</si>
  <si>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</si>
  <si>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</si>
  <si>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</si>
  <si>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Institution specific countercyclical capital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</si>
  <si>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</si>
  <si>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</si>
  <si>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</si>
  <si>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</si>
  <si>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</si>
  <si>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</si>
  <si>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</si>
  <si>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</si>
  <si>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</si>
  <si>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</si>
  <si>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</si>
  <si>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</si>
  <si>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</si>
  <si>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</si>
  <si>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</si>
  <si>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</si>
  <si>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</si>
  <si>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</si>
  <si>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</si>
  <si>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</si>
  <si>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</si>
  <si>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</si>
  <si>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</si>
  <si>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</si>
  <si>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</si>
  <si>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The rows EU 8a, EU 9a, 10, EU 10a, EU 14a, EU 14b and EU 14d of the KM1 template are not disclosed as these rows do not contain data. Data for previous periods 30 Sep 2022 (column b) and 31 Mar 2022 (column d) are not disclosed when Aktia discloses the information in this template on a semi-annual basis.</t>
  </si>
  <si>
    <t>During the financial year 2022 Aktia Bank Group’s (Aktia Bank Plc and all its subsidiaries except Aktia Life Insurance) total own funds increased by EUR 6.8 million, of which CET1 increased by EUR 10.1 million, AT1 decreased by EUR 2.3 million and T2 decreased by EUR 1.0 million. The CET1 decrease was mainly driven by the decrease in the fair value reserve caused by the increase in interest rates during the first half of the year.  Due to the decrease in the fair value reserve, the Bank's CET1 capital weakened by approx. EUR 40.5 million. Aktia Life Insurance's capital base was positively affected by both rising interest rates and by sales profit from the property fund. As a result of strong solvency, Aktia Life Insurance Ltd paid a dividend of 15 million euros to the parent company in June and 20 million euros in March, which strengthened the Bank's CET1 capital. In addition, Bank's CET1 was also strengthened due to an annual net result exceeding a dividend payout by EUR 10.3 million. As a result Bank's Common Equity Tier 1 capital ratio (CET1) 10.84% was at December 31, 2022 and was 0.35% lower than at the end of the previous year (11.19%). Compared to Q2 2022 CET1 increased by EUR 18.4 million and total capital by EUR 16.2 million.</t>
  </si>
  <si>
    <t>Furthermore, in comparison to Q4 2021 risk-weighted assets increased by EUR 190.0 million, driven by growth in corporate lending. The increased totalled to EUR 41.1 million compared to Q2 2022 mainly stemming from credit risk (EUR +30.6 million), while operational risk increased (EUR +10.5 million) at the same time.</t>
  </si>
  <si>
    <t xml:space="preserve">Leverage ratio decreased from 3.9% at the end of the last year and 3.8% at the end of the second quarter of the previous year to 3.6% as a result of increase LR total exposure measure. </t>
  </si>
  <si>
    <t>LCR increased (by 43.4% from Q4 2021 and 46.8% from Q2 2021) due to an increase of High-Quality Liquid Assets (HQLA).</t>
  </si>
  <si>
    <t>Finally, in comparison to Q4 2021 NSFR increased from 118% to 121% mainly driven by increase of total available stable funding. Compared to Q2 2021 NSFR increased from 120% to 121% mainly driven by increase of total required stable funding.</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</si>
  <si>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</si>
  <si>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</si>
  <si>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</si>
  <si>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</si>
  <si>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</si>
  <si>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</si>
  <si>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</si>
  <si>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</si>
  <si>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</si>
  <si>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</si>
  <si>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</si>
  <si>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</si>
  <si>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</si>
  <si>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</si>
  <si>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</si>
  <si>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</si>
  <si>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</si>
  <si>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</si>
  <si>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</si>
  <si>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</si>
  <si>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</si>
  <si>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</si>
  <si>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</si>
  <si>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</si>
  <si>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</si>
  <si>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</si>
  <si>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</si>
  <si>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</si>
  <si>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</si>
  <si>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</si>
  <si>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</si>
  <si>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The form does not provide rows 6a, 6b, 6c, EU-8 and EU-10 nor columns b-f (G-SII Requirement for own funds and eligible liabilities  (TLAC)), as the requirements do not apply to Aktia.</t>
  </si>
  <si>
    <t>The minimum required eligible liabilities for Aktia Bank equals EUR 649.2 million and is based on the leverage exposure measure. For Aktia, the ratio of own funds and eligible liabilities to the total risk exposure amount (TREA) was 332.25 % and to the leverage ratio exposure (LRE) 318.19 %, as compared to the current MREL requirements of 19.86 % of the TREA and 5.91 % of the LRE. The current requirement entered into force on 1 January 2022. Aktia’s requirement was covered by own funds and unsecured senior bonds. The MREL requirement does not include a so-called subordination requirement.</t>
  </si>
  <si>
    <t>ICAAP information (EU OVC): This table is included in the official Pillar III report, not included in this Excel-file.</t>
  </si>
  <si>
    <t>Table 2.5.2</t>
  </si>
  <si>
    <t>Creditor ranking - resolution entity (EU TLAC3)</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</si>
  <si>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</si>
  <si>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</si>
  <si>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</si>
  <si>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</si>
  <si>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</si>
  <si>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</si>
  <si>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of which: Instrument type 1</t>
  </si>
  <si>
    <t>CC2-1</t>
  </si>
  <si>
    <t xml:space="preserve">     of which: Instrument type 2</t>
  </si>
  <si>
    <t xml:space="preserve">     of which: Instrument type 3</t>
  </si>
  <si>
    <t xml:space="preserve">Retained earnings </t>
  </si>
  <si>
    <t>CC2-2</t>
  </si>
  <si>
    <t>Accumulated other comprehensive income (and other reserves)</t>
  </si>
  <si>
    <t>CC2-3</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</si>
  <si>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</si>
  <si>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</si>
  <si>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</si>
  <si>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</si>
  <si>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CC2-4</t>
  </si>
  <si>
    <t>Common Equity Tier 1 (CET1) capital before regulatory adjustments</t>
  </si>
  <si>
    <t>Common Equity Tier 1 (CET1) capital: regulatory adjustments </t>
  </si>
  <si>
    <t>Additional value adjustments (negative amount)</t>
  </si>
  <si>
    <t>Intangible assets (net of related tax liability) (negative amount)</t>
  </si>
  <si>
    <t>CC2-5</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</si>
  <si>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</si>
  <si>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</si>
  <si>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</si>
  <si>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CC2-6</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</si>
  <si>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</si>
  <si>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</si>
  <si>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</si>
  <si>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</si>
  <si>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</si>
  <si>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CC2-7</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</si>
  <si>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</si>
  <si>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</si>
  <si>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</si>
  <si>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</si>
  <si>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</si>
  <si>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</si>
  <si>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</si>
  <si>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</si>
  <si>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</si>
  <si>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</si>
  <si>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</si>
  <si>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</si>
  <si>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</si>
  <si>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</si>
  <si>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</si>
  <si>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</si>
  <si>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</si>
  <si>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</si>
  <si>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</si>
  <si>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</si>
  <si>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</si>
  <si>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adjusments </t>
  </si>
  <si>
    <t>Total regulatory adjustments to Common Equity Tier 1 (CET1)</t>
  </si>
  <si>
    <t xml:space="preserve">Common Equity Tier 1 (CET1) capital </t>
  </si>
  <si>
    <t>Additional Tier 1 (AT1) capital: instruments</t>
  </si>
  <si>
    <t>CC2-8</t>
  </si>
  <si>
    <t>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</si>
  <si>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</si>
  <si>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</si>
  <si>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</si>
  <si>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</si>
  <si>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</si>
  <si>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</si>
  <si>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</si>
  <si>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</si>
  <si>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</si>
  <si>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</si>
  <si>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</si>
  <si>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</si>
  <si>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</si>
  <si>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</si>
  <si>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</si>
  <si>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</si>
  <si>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</si>
  <si>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</si>
  <si>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</si>
  <si>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</si>
  <si>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</si>
  <si>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</si>
  <si>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CC2-9</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</si>
  <si>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</si>
  <si>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</si>
  <si>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</si>
  <si>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</si>
  <si>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</si>
  <si>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</si>
  <si>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</si>
  <si>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</si>
  <si>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</si>
  <si>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</si>
  <si>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</si>
  <si>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</si>
  <si>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</si>
  <si>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</si>
  <si>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</si>
  <si>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Arial"/>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</si>
  <si>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</si>
  <si>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</si>
  <si>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</si>
  <si>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</si>
  <si>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</si>
  <si>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</si>
  <si>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</si>
  <si>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</si>
  <si>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</si>
  <si>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</si>
  <si>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</si>
  <si>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</si>
  <si>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</si>
  <si>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</si>
  <si>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</si>
  <si>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</si>
  <si>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</si>
  <si>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</si>
  <si>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</si>
  <si>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</si>
  <si>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</si>
  <si>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</si>
  <si>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</si>
  <si>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</si>
  <si>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</si>
  <si>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</si>
  <si>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</si>
  <si>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</si>
  <si>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</si>
  <si>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</si>
  <si>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</si>
  <si>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</si>
  <si>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</si>
  <si>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</si>
  <si>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</si>
  <si>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</si>
  <si>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 xml:space="preserve">The form does not provide rows EU-3a, 4-5, 9-10, 13-15, 17-18, 20, EU-20a-20d, 21-25, EU-25a-25b, 26-27, 32-33, EU-33a-33b, 34-35, 37-42, 42a, 43, 47, EU-47a-47b, 48-50, 52-54, 54a, 55-56, EU-56a-56b, 57, 67, EU-67a, 69-72 and 74-85, as there is no reporting. </t>
  </si>
  <si>
    <t>Template EU CCA: Main features of regulatory own funds instruments and eligible liabilities instruments</t>
  </si>
  <si>
    <t>only own funds (but not eligible liabilities) requirements</t>
  </si>
  <si>
    <t>both own funds and eligible liabilities</t>
  </si>
  <si>
    <t>only eligible liabilities (but not own funds) requirements</t>
  </si>
  <si>
    <t>Issuer</t>
  </si>
  <si>
    <t>Aktia Bank Plc</t>
  </si>
  <si>
    <t>Unique identifier (eg CUSIP, ISIN or Bloomberg identifier for private placement)</t>
  </si>
  <si>
    <t>FI4000058870</t>
  </si>
  <si>
    <t>FI4000507371</t>
  </si>
  <si>
    <t>XS2053056615</t>
  </si>
  <si>
    <t>XS2547622378</t>
  </si>
  <si>
    <t>XS2567515346</t>
  </si>
  <si>
    <t>XS2128044877</t>
  </si>
  <si>
    <t>XS2308737985</t>
  </si>
  <si>
    <t>XS2101558133</t>
  </si>
  <si>
    <t>XS2270300036</t>
  </si>
  <si>
    <t>XS2308312623</t>
  </si>
  <si>
    <t>XS2287900364</t>
  </si>
  <si>
    <t>XS2244916628</t>
  </si>
  <si>
    <t>XS2399231948</t>
  </si>
  <si>
    <t>XS2399684575</t>
  </si>
  <si>
    <t>XS2320764298</t>
  </si>
  <si>
    <t>XS2322425823</t>
  </si>
  <si>
    <t>XS2258002190</t>
  </si>
  <si>
    <t>XS2263647062</t>
  </si>
  <si>
    <t>XS2188786102</t>
  </si>
  <si>
    <t>XS2417407652</t>
  </si>
  <si>
    <t>XS2265990536</t>
  </si>
  <si>
    <t>XS1957346585</t>
  </si>
  <si>
    <t>XS2408048671</t>
  </si>
  <si>
    <t>XS2322426805</t>
  </si>
  <si>
    <t>XS2318720195</t>
  </si>
  <si>
    <t>XS1957347633</t>
  </si>
  <si>
    <t>XS2243623662</t>
  </si>
  <si>
    <t>XS2296020808</t>
  </si>
  <si>
    <t>XS2244904533</t>
  </si>
  <si>
    <t>XS1943615309</t>
  </si>
  <si>
    <t>XS2223171260</t>
  </si>
  <si>
    <t>XS2275634942</t>
  </si>
  <si>
    <t>XS2270389773</t>
  </si>
  <si>
    <t>XS2102293888</t>
  </si>
  <si>
    <t>XS2384179458</t>
  </si>
  <si>
    <t>XS1983384949</t>
  </si>
  <si>
    <t>XS1984207867</t>
  </si>
  <si>
    <t>XS2225430706</t>
  </si>
  <si>
    <t>XS2342997942</t>
  </si>
  <si>
    <t>XS2417413114</t>
  </si>
  <si>
    <t>N/A</t>
  </si>
  <si>
    <t>XS2449339980</t>
  </si>
  <si>
    <t>XS2226259989</t>
  </si>
  <si>
    <t>XS1997046484</t>
  </si>
  <si>
    <t>XS2449912208</t>
  </si>
  <si>
    <t>XS2229019521</t>
  </si>
  <si>
    <t>XS2229019109</t>
  </si>
  <si>
    <t>XS2460042182</t>
  </si>
  <si>
    <t>XS2286298398</t>
  </si>
  <si>
    <t>XS2287877364</t>
  </si>
  <si>
    <t>XS2460229847</t>
  </si>
  <si>
    <t>XS2461273950</t>
  </si>
  <si>
    <t>XS2471064050</t>
  </si>
  <si>
    <t>XS2470380192</t>
  </si>
  <si>
    <t>XS2491078759</t>
  </si>
  <si>
    <t>XS2532384968</t>
  </si>
  <si>
    <t>XS2539487871</t>
  </si>
  <si>
    <t>XS2540728859</t>
  </si>
  <si>
    <t>XS2546782447</t>
  </si>
  <si>
    <t>XS2549302615</t>
  </si>
  <si>
    <t>XS2549854490</t>
  </si>
  <si>
    <t>XS2549854060</t>
  </si>
  <si>
    <t>XS2561158598</t>
  </si>
  <si>
    <t>XS2562651336</t>
  </si>
  <si>
    <t>XS2564065600</t>
  </si>
  <si>
    <t>2a</t>
  </si>
  <si>
    <t>Public or private placement</t>
  </si>
  <si>
    <t>Public</t>
  </si>
  <si>
    <t>Private</t>
  </si>
  <si>
    <t>Governing law(s) of the instrument</t>
  </si>
  <si>
    <t>Finnish Law</t>
  </si>
  <si>
    <t>English Law</t>
  </si>
  <si>
    <t>Germany Law</t>
  </si>
  <si>
    <t>3a </t>
  </si>
  <si>
    <t>Contractual recognition of write down and conversion powers of resolution authorities</t>
  </si>
  <si>
    <t>Regulatory treatment</t>
  </si>
  <si>
    <t xml:space="preserve">    Current treatment taking into account, where applicable, transitional CRR rules</t>
  </si>
  <si>
    <t xml:space="preserve">Common Equity Tier 1 </t>
  </si>
  <si>
    <t>Additional Tier 1</t>
  </si>
  <si>
    <t>Tier 2</t>
  </si>
  <si>
    <t xml:space="preserve">     Post-transitional CRR rules</t>
  </si>
  <si>
    <t xml:space="preserve">     Eligible at solo/(sub-)consolidated/ solo&amp;(sub-)consolidated</t>
  </si>
  <si>
    <t>Solo &amp; consolidated</t>
  </si>
  <si>
    <t xml:space="preserve">     Instrument type (types to be specified by each jurisdiction)</t>
  </si>
  <si>
    <t>Share capital</t>
  </si>
  <si>
    <t>Subordinated debt</t>
  </si>
  <si>
    <t>Senior non-Preferred</t>
  </si>
  <si>
    <t>Senior Preferred</t>
  </si>
  <si>
    <t>Amount recognised in regulatory capital or eligible liabilities  (Currency in million, as of most recent reporting date)</t>
  </si>
  <si>
    <t>Nominal amount of instrument</t>
  </si>
  <si>
    <t>550 NOK</t>
  </si>
  <si>
    <t>200 NOK</t>
  </si>
  <si>
    <t>500 NOK</t>
  </si>
  <si>
    <t>500 SEK</t>
  </si>
  <si>
    <t>1 000 SEK</t>
  </si>
  <si>
    <t>200 SEK</t>
  </si>
  <si>
    <t>250 NOK</t>
  </si>
  <si>
    <t>100 NOK</t>
  </si>
  <si>
    <t>400 SEK</t>
  </si>
  <si>
    <t>60 EUR</t>
  </si>
  <si>
    <t>70 EUR</t>
  </si>
  <si>
    <t>53 EUR</t>
  </si>
  <si>
    <t>19 EUR</t>
  </si>
  <si>
    <t>40 EUR</t>
  </si>
  <si>
    <t>10 EUR</t>
  </si>
  <si>
    <t>30 EUR</t>
  </si>
  <si>
    <t>25 EUR</t>
  </si>
  <si>
    <t>20 EUR</t>
  </si>
  <si>
    <t>15 EUR</t>
  </si>
  <si>
    <t>5 EUR</t>
  </si>
  <si>
    <t>35 EUR</t>
  </si>
  <si>
    <t>11 EUR</t>
  </si>
  <si>
    <t>65 EUR</t>
  </si>
  <si>
    <t>47 EUR</t>
  </si>
  <si>
    <t>48 EUR</t>
  </si>
  <si>
    <t>97 EUR</t>
  </si>
  <si>
    <t>50 EUR</t>
  </si>
  <si>
    <t>33 EUR</t>
  </si>
  <si>
    <t>26 EUR</t>
  </si>
  <si>
    <t>37 EUR</t>
  </si>
  <si>
    <t>EU-9a</t>
  </si>
  <si>
    <t>Issue price</t>
  </si>
  <si>
    <t>EU-9b</t>
  </si>
  <si>
    <t>Redemption price</t>
  </si>
  <si>
    <t>Accounting classification</t>
  </si>
  <si>
    <t>Shareholders' equity</t>
  </si>
  <si>
    <t>Liabilityamortised cost</t>
  </si>
  <si>
    <t>Original date of issuance</t>
  </si>
  <si>
    <t>Perpetual or dated</t>
  </si>
  <si>
    <t>Perpetual</t>
  </si>
  <si>
    <t>Dated</t>
  </si>
  <si>
    <t xml:space="preserve">     Original maturity date </t>
  </si>
  <si>
    <t>No  Maturity</t>
  </si>
  <si>
    <t xml:space="preserve">No  Maturity </t>
  </si>
  <si>
    <t>Issuer call subject to prior supervisory approval</t>
  </si>
  <si>
    <t>No</t>
  </si>
  <si>
    <t>Yes</t>
  </si>
  <si>
    <t xml:space="preserve">     Optional call date, contingent call dates and redemption amount </t>
  </si>
  <si>
    <t>26.5.2026, 100 % of Nominal amount. In addition Tax/Regulatory call</t>
  </si>
  <si>
    <t>18.9.2024,redemption at 100, plus accrued interest</t>
  </si>
  <si>
    <t>4.2.2026, redemption at 100, plus accrued interest</t>
  </si>
  <si>
    <t>21.12.2027, redemption at 100, plus accrued interest</t>
  </si>
  <si>
    <t>11.12.2027, redemption at 100, plus accrued interest</t>
  </si>
  <si>
    <t>9.9.2026, redemption at 100, plus accrued interest</t>
  </si>
  <si>
    <t>12.4.2023, redemption at 100, plus accrued interest</t>
  </si>
  <si>
    <t>16.1.2024, redemption at 100, plus accrued interest</t>
  </si>
  <si>
    <t>20.9.2023, redemption at 100, plus accrued interest</t>
  </si>
  <si>
    <t>22.4.2026, redemption at 100, plus accrued interest</t>
  </si>
  <si>
    <t>27.10.2026, redemption at 100, plus accrued interest</t>
  </si>
  <si>
    <t>5.12.2030, redemption at 100, plus accrued interest</t>
  </si>
  <si>
    <t xml:space="preserve">     Subsequent call dates, if applicable</t>
  </si>
  <si>
    <t>Annually</t>
  </si>
  <si>
    <t>Coupons / dividends</t>
  </si>
  <si>
    <t xml:space="preserve">Fixed or floating dividend/coupon </t>
  </si>
  <si>
    <t>Fixed coupon</t>
  </si>
  <si>
    <t>Floating coupon</t>
  </si>
  <si>
    <t xml:space="preserve">Coupon rate and any related index </t>
  </si>
  <si>
    <t>3.875% per annum until 26 May 2026. Thereafter fixed every five years EUR 5Y Mid-Swap Rate +  4,088%</t>
  </si>
  <si>
    <t>1.375% per annum until 18 September 2024. Thereafter fixed 5Y EUR Mid-Swap Rate + 1,90%</t>
  </si>
  <si>
    <t>NIBOR 3M + 300 bps</t>
  </si>
  <si>
    <t>NIBOR 3M + 285 bps</t>
  </si>
  <si>
    <t>EURIBOR 3M + 46.4 bps</t>
  </si>
  <si>
    <t>EURIBOR 3M + 100 bps</t>
  </si>
  <si>
    <t>NIBOR 3M + 70  bps</t>
  </si>
  <si>
    <t>EURIBOR 3M + 50 bps</t>
  </si>
  <si>
    <t>STIBOR 3M + 55 bps</t>
  </si>
  <si>
    <t>STIBOR 3M + 78 bps</t>
  </si>
  <si>
    <t>EURIBOR 3M + 75 bps</t>
  </si>
  <si>
    <t>STIBOR 3M + 80 bps</t>
  </si>
  <si>
    <t>EURIBOR 12M + 80 bps</t>
  </si>
  <si>
    <t>NIBOR 3M + 110 bps</t>
  </si>
  <si>
    <t>STIBOR 3M + 145 bps</t>
  </si>
  <si>
    <t>EURIBOR 3M + 160 bps</t>
  </si>
  <si>
    <t>EURIBOR 3M + 145 bps</t>
  </si>
  <si>
    <t xml:space="preserve">Existence of a dividend stopper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</si>
  <si>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</si>
  <si>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</si>
  <si>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</si>
  <si>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</si>
  <si>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</si>
  <si>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</si>
  <si>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 cumulative</t>
  </si>
  <si>
    <t>Convertible or non-convertible</t>
  </si>
  <si>
    <t>Non 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</si>
  <si>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</si>
  <si>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</si>
  <si>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</si>
  <si>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</si>
  <si>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</si>
  <si>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</si>
  <si>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</si>
  <si>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</si>
  <si>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</si>
  <si>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If at any time the CET1 ratio has fallen below 5.125%, in the case of the Issuer or the Issuer Consolidated Situation, as calculated in accordance with the Applicable Banking Regulations and in each case as determined by the Issuer and/or the Competent Authority (or any agent appointed for such purpose by the Competent Authority).</t>
  </si>
  <si>
    <t xml:space="preserve">     If write-down, full or partial</t>
  </si>
  <si>
    <t>Fully or partially</t>
  </si>
  <si>
    <t xml:space="preserve">     If write-down, permanent or temporary</t>
  </si>
  <si>
    <t>Temporary</t>
  </si>
  <si>
    <t xml:space="preserve">        If temporary write-down, description of write-up mechanism</t>
  </si>
  <si>
    <t>Discretionary write-up.</t>
  </si>
  <si>
    <t>34a </t>
  </si>
  <si>
    <t>Type of subordination (only for eligible liabilities)</t>
  </si>
  <si>
    <t>EU-34b</t>
  </si>
  <si>
    <t>Ranking of the instrument in normal insolvency proceedings</t>
  </si>
  <si>
    <t>Rank 1</t>
  </si>
  <si>
    <t>Rank 2</t>
  </si>
  <si>
    <t>Rank 3</t>
  </si>
  <si>
    <t>Rank 8</t>
  </si>
  <si>
    <t>Rank 9</t>
  </si>
  <si>
    <t>Position in subordination hierarchy in liquidation (specify instrument type immediately senior to instrument)</t>
  </si>
  <si>
    <t>Tier2</t>
  </si>
  <si>
    <t>Preferred to common equity Tier 1</t>
  </si>
  <si>
    <t>Preferred to AT1</t>
  </si>
  <si>
    <t>Non-compliant transitioned features</t>
  </si>
  <si>
    <t>If yes, specify non-compliant features</t>
  </si>
  <si>
    <t>37a</t>
  </si>
  <si>
    <t>Link to the full term and conditions of the instrument (signposting)</t>
  </si>
  <si>
    <t>(1) Insert ‘N/A’ if the question is not applicable</t>
  </si>
  <si>
    <t>Risk weighted exposure amounts (RWEAs)</t>
  </si>
  <si>
    <t>Total own funds requirements</t>
  </si>
  <si>
    <t>b</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</si>
  <si>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</si>
  <si>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</si>
  <si>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</si>
  <si>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</si>
  <si>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</si>
  <si>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</si>
  <si>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</si>
  <si>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</si>
  <si>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</si>
  <si>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</si>
  <si>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</si>
  <si>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</si>
  <si>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</si>
  <si>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</si>
  <si>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</si>
  <si>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</si>
  <si>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</si>
  <si>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</si>
  <si>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</si>
  <si>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</si>
  <si>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</si>
  <si>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</si>
  <si>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</si>
  <si>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</si>
  <si>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</si>
  <si>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</si>
  <si>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</si>
  <si>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</si>
  <si>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</si>
  <si>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</si>
  <si>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</si>
  <si>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</si>
  <si>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</si>
  <si>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</si>
  <si>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 xml:space="preserve">The form does not provide rows 4, 8, EU 8a, 16-19, EU 19a, 22 and EU22a , as there is no reporting </t>
  </si>
  <si>
    <t>Exposure value</t>
  </si>
  <si>
    <t>Risk-weighted exposure amount</t>
  </si>
  <si>
    <t>Own fund instruments held in insurance or re-insurance undertakings  or insurance holding company not deducted from own funds</t>
  </si>
  <si>
    <t>The overall book value of Aktia’s holdings on subsidiaries (Aktia Life Insurance Company) is EUR 46.2 million. The part of the ownership not exceeding 10% of CET1 (before deduction on expected loss and financial sector entities where the institution has a significant investment) is EUR 33.8 million. For this amount Aktia Bank applies 250% risk weight according to CRR Article 48. The part exceeding the 10% CET1 limit is directly deducted from CET1.</t>
  </si>
  <si>
    <t xml:space="preserve">Supplementary own fund requirements of the financial conglomerate (amount) </t>
  </si>
  <si>
    <t>Capital adequacy ratio of the financial conglomerate (%)</t>
  </si>
  <si>
    <t>Aktia Group’s capital base, calculated according to the Act on the Supervision of Financial and Insurance Conglomerates (FiCo), exceeded the minimum amount specified in the Act by EUR 201.8 million. Banking capital requirement remained unchanged at 7.7%, calculated on risk-weighted assets. The ratio of the Group capital base to the minimum capital requirement was 146% (145%).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</si>
  <si>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d</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</si>
  <si>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</si>
  <si>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</si>
  <si>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</si>
  <si>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</si>
  <si>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</si>
  <si>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</si>
  <si>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</si>
  <si>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</si>
  <si>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</si>
  <si>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</si>
  <si>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</si>
  <si>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</si>
  <si>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</si>
  <si>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</si>
  <si>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</si>
  <si>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</si>
  <si>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</si>
  <si>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</si>
  <si>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</si>
  <si>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</si>
  <si>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</si>
  <si>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</si>
  <si>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</si>
  <si>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</si>
  <si>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</si>
  <si>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Finland</t>
  </si>
  <si>
    <t>Norway</t>
  </si>
  <si>
    <t>France</t>
  </si>
  <si>
    <t>Sweden</t>
  </si>
  <si>
    <t>Slovakia</t>
  </si>
  <si>
    <t>Denmark</t>
  </si>
  <si>
    <t>Iceland</t>
  </si>
  <si>
    <t>Estonia</t>
  </si>
  <si>
    <t>Czech Republic</t>
  </si>
  <si>
    <t>United Kingdom</t>
  </si>
  <si>
    <t>Luxembourg</t>
  </si>
  <si>
    <t>Hong Kong</t>
  </si>
  <si>
    <t>Lithuania</t>
  </si>
  <si>
    <t>Romania</t>
  </si>
  <si>
    <t>Bulgaria</t>
  </si>
  <si>
    <t>Ireland</t>
  </si>
  <si>
    <t>Singapore</t>
  </si>
  <si>
    <t>Other countries</t>
  </si>
  <si>
    <t>020</t>
  </si>
  <si>
    <t>The template EU CCyB1 does not provide columns c-e and h-i (Trading book exposures and Securitisation exposures  in non-trading book), as those exposures are not relevant for the calculation of the Aktia’s countercyclical buffer.</t>
  </si>
  <si>
    <t>Institution specific countercyclical capital buffer rate</t>
  </si>
  <si>
    <t>Institution specific countercyclical capital buffer requirement</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</si>
  <si>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</si>
  <si>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</si>
  <si>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</si>
  <si>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</si>
  <si>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</si>
  <si>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</si>
  <si>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</si>
  <si>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</si>
  <si>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1"/>
        <color rgb="FF7030A0"/>
        <rFont val="Arial"/>
        <family val="2"/>
        <scheme val="minor"/>
      </rPr>
      <t xml:space="preserve"> </t>
    </r>
  </si>
  <si>
    <r>
      <t>Eligible liabilities instruments</t>
    </r>
    <r>
      <rPr>
        <strike/>
        <sz val="11"/>
        <rFont val="Arial"/>
        <family val="2"/>
        <scheme val="minor"/>
      </rPr>
      <t xml:space="preserve"> </t>
    </r>
    <r>
      <rPr>
        <sz val="11"/>
        <rFont val="Arial"/>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</si>
  <si>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</si>
  <si>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</si>
  <si>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</si>
  <si>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</si>
  <si>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</si>
  <si>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</si>
  <si>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</si>
  <si>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</si>
  <si>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</si>
  <si>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</si>
  <si>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</si>
  <si>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EU-17a</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</si>
  <si>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</si>
  <si>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</si>
  <si>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</si>
  <si>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</si>
  <si>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</si>
  <si>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</si>
  <si>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EU-22a</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</si>
  <si>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</si>
  <si>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</si>
  <si>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</si>
  <si>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</si>
  <si>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</si>
  <si>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EU-26a</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</si>
  <si>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</si>
  <si>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</si>
  <si>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</si>
  <si>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</si>
  <si>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</si>
  <si>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</si>
  <si>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</si>
  <si>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</si>
  <si>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The rows 3-5, 7-8, 19-21, 27-31, EU-31a and EU-32 of the EU TLAC1 template are not disclosed as these rows do not contain data. The template does not provide columns b-c (G-SII Requirement for own funds and eligible liabilities (TLAC)), as the requirements do not apply to Aktia.</t>
  </si>
  <si>
    <t>Aktia’s buffer for the MREL was EUR 1,416.5 million. The MREL requirement for Aktia was based on the leverage ratio exposure.</t>
  </si>
  <si>
    <t>Disclosure on qualitative items (EU LRA). This table is included in the official Pillar III report, not included in this Excel-file.</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</si>
  <si>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</si>
  <si>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</si>
  <si>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</si>
  <si>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</si>
  <si>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Arial"/>
        <family val="2"/>
        <scheme val="minor"/>
      </rPr>
      <t>s</t>
    </r>
    <r>
      <rPr>
        <sz val="11"/>
        <rFont val="Arial"/>
        <family val="2"/>
        <scheme val="minor"/>
      </rPr>
      <t xml:space="preserve">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</si>
  <si>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</si>
  <si>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</si>
  <si>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</si>
  <si>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</si>
  <si>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</si>
  <si>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</si>
  <si>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</si>
  <si>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</si>
  <si>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</si>
  <si>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</si>
  <si>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</si>
  <si>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</si>
  <si>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 xml:space="preserve"> Total exposure measure</t>
  </si>
  <si>
    <t>The rows 2-7, 9, 11, EU-11a and EU-11b of the EU LR1 template are not disclosed as these rows do not contain data.</t>
  </si>
  <si>
    <t>Table EU LR1 delivers a reconciliation of accounting assets as per IFRS to the leverage ratio exposure.</t>
  </si>
  <si>
    <t>CRR leverage ratio exposures</t>
  </si>
  <si>
    <t>30 Dec 2021</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</si>
  <si>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</si>
  <si>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</si>
  <si>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</si>
  <si>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</si>
  <si>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Arial"/>
        <family val="2"/>
        <scheme val="minor"/>
      </rPr>
      <t>(</t>
    </r>
    <r>
      <rPr>
        <sz val="11"/>
        <rFont val="Arial"/>
        <family val="2"/>
        <scheme val="minor"/>
      </rPr>
      <t>Adjustment for securities received under securities financing transactions that are recognised as an asset</t>
    </r>
    <r>
      <rPr>
        <strike/>
        <sz val="11"/>
        <rFont val="Arial"/>
        <family val="2"/>
        <scheme val="minor"/>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</si>
  <si>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</si>
  <si>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</si>
  <si>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</si>
  <si>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</si>
  <si>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</si>
  <si>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</si>
  <si>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</si>
  <si>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</si>
  <si>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</si>
  <si>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</si>
  <si>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</si>
  <si>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</si>
  <si>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r>
      <t xml:space="preserve">(Exempted CCP leg of client-cleared trade exposures) (original </t>
    </r>
    <r>
      <rPr>
        <strike/>
        <sz val="11"/>
        <rFont val="Arial"/>
        <family val="2"/>
        <scheme val="minor"/>
      </rPr>
      <t>e</t>
    </r>
    <r>
      <rPr>
        <b/>
        <sz val="11"/>
        <color rgb="FF00B050"/>
        <rFont val="Arial"/>
        <family val="2"/>
        <scheme val="minor"/>
      </rPr>
      <t>E</t>
    </r>
    <r>
      <rPr>
        <sz val="11"/>
        <rFont val="Arial"/>
        <family val="2"/>
        <scheme val="minor"/>
      </rPr>
      <t xml:space="preserve">xposure </t>
    </r>
    <r>
      <rPr>
        <strike/>
        <sz val="11"/>
        <rFont val="Arial"/>
        <family val="2"/>
        <scheme val="minor"/>
      </rPr>
      <t>m</t>
    </r>
    <r>
      <rPr>
        <b/>
        <sz val="11"/>
        <color rgb="FF00B050"/>
        <rFont val="Arial"/>
        <family val="2"/>
        <scheme val="minor"/>
      </rPr>
      <t>M</t>
    </r>
    <r>
      <rPr>
        <sz val="11"/>
        <rFont val="Arial"/>
        <family val="2"/>
        <scheme val="minor"/>
      </rPr>
      <t>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</si>
  <si>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</si>
  <si>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</si>
  <si>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</si>
  <si>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</si>
  <si>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</si>
  <si>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</si>
  <si>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</si>
  <si>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</si>
  <si>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</si>
  <si>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</si>
  <si>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</si>
  <si>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</si>
  <si>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</si>
  <si>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</si>
  <si>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</si>
  <si>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 xml:space="preserve">(General provisions deducted in determining Tier 1 capital and specific provisions associated with off-balance sheet exposures) </t>
  </si>
  <si>
    <t>Off-balance sheet exposures</t>
  </si>
  <si>
    <r>
      <t xml:space="preserve">Excluded exposures </t>
    </r>
    <r>
      <rPr>
        <b/>
        <strike/>
        <sz val="11"/>
        <color rgb="FFFF0000"/>
        <rFont val="Arial"/>
        <family val="2"/>
        <scheme val="minor"/>
      </rPr>
      <t/>
    </r>
  </si>
  <si>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</si>
  <si>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</si>
  <si>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</si>
  <si>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</si>
  <si>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</si>
  <si>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</si>
  <si>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</si>
  <si>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</si>
  <si>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</si>
  <si>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</si>
  <si>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</si>
  <si>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</si>
  <si>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</si>
  <si>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</si>
  <si>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</si>
  <si>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</si>
  <si>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</si>
  <si>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</si>
  <si>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</si>
  <si>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</si>
  <si>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sz val="11"/>
        <color theme="1"/>
        <rFont val="Arial"/>
        <family val="2"/>
        <scheme val="minor"/>
      </rPr>
      <t>exempted</t>
    </r>
    <r>
      <rPr>
        <sz val="11"/>
        <rFont val="Arial"/>
        <family val="2"/>
        <scheme val="minor"/>
      </rPr>
      <t xml:space="preserve"> exposures)</t>
    </r>
  </si>
  <si>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</si>
  <si>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</si>
  <si>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</si>
  <si>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</si>
  <si>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</si>
  <si>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</si>
  <si>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</si>
  <si>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 xml:space="preserve">Additional own funds requirements to address the risk of excessive leverage (%) </t>
  </si>
  <si>
    <t>EU-26b</t>
  </si>
  <si>
    <t xml:space="preserve">     of which: to be made up of CET1 capital (percentage points)</t>
  </si>
  <si>
    <t>Leverage ratio buffer requirement (%)</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</si>
  <si>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</si>
  <si>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</si>
  <si>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</si>
  <si>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</si>
  <si>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</si>
  <si>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</si>
  <si>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</si>
  <si>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</si>
  <si>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</si>
  <si>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</si>
  <si>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</si>
  <si>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</si>
  <si>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</si>
  <si>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</si>
  <si>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</si>
  <si>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rows 2, 4-5, EU-8a, EU-9a-9b, 10, EU-10a-10b, 11-12, 14-16, EU-16a, 17, EU-17a, 18, 21, EU-22a-22k and 28-29 of the EU LR2 template are not disclosed as these rows do not contain data.</t>
  </si>
  <si>
    <t>At the time of the comparison, Table EU LR2 shows a comparable calculation of LR as of December 31, 2021, which was published in the Aktia Bank Group Pillar III report as of Dec 31 2021.</t>
  </si>
  <si>
    <t>Table EU LR2 shows the leverage ratio and the breakdown of the exposure by main categories. After CRR II entering into force at the end of the second quarter of the year 2021, a 3% binding minimum requirement for the leverage ratio was introduced. Compared to the year end 2021 the leverage ratio for Aktia Bank Group decreased from 3.62% to 3.61% due to changes in both the numerator and the denominator. The amount of Tier 1 capital increased during the same time by 4% and the total exposure measure increased by 4% due to growth in lending and central bank deposits.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</si>
  <si>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</si>
  <si>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</si>
  <si>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</si>
  <si>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</si>
  <si>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</si>
  <si>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</si>
  <si>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</si>
  <si>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</si>
  <si>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</si>
  <si>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</si>
  <si>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</si>
  <si>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</si>
  <si>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Institutions</t>
  </si>
  <si>
    <t>Secured by mortgages of immovable properties</t>
  </si>
  <si>
    <t>Retail exposures</t>
  </si>
  <si>
    <t>Corporates</t>
  </si>
  <si>
    <t>EU-11</t>
  </si>
  <si>
    <t>Exposures in default</t>
  </si>
  <si>
    <t>EU-12</t>
  </si>
  <si>
    <t>Other exposures (eg equity, securitisations, and other non-credit obligation assets)</t>
  </si>
  <si>
    <t>The rows EU-2 and EU-6 of the EU LR3 template are not disclosed as these rows do not contain data.</t>
  </si>
  <si>
    <t>Table EU LR 3 shows the breakdown of on-balance sheet exposures by exposure class. 57% of the total exposure amount arises from loans secured by mortgages of immovable properties.</t>
  </si>
  <si>
    <t>IRB approach – CCR exposures by exposure class and PD scale (EU CCR4)</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</si>
  <si>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</si>
  <si>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</si>
  <si>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</si>
  <si>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</si>
  <si>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</si>
  <si>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</si>
  <si>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</si>
  <si>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</si>
  <si>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</si>
  <si>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</si>
  <si>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</si>
  <si>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</si>
  <si>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</si>
  <si>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</si>
  <si>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</si>
  <si>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</si>
  <si>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</si>
  <si>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</si>
  <si>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</si>
  <si>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</si>
  <si>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</si>
  <si>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</si>
  <si>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</si>
  <si>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</si>
  <si>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</si>
  <si>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</si>
  <si>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</si>
  <si>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</si>
  <si>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</si>
  <si>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</si>
  <si>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</si>
  <si>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</si>
  <si>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</si>
  <si>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</si>
  <si>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</si>
  <si>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</si>
  <si>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</si>
  <si>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</si>
  <si>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</si>
  <si>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</si>
  <si>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</si>
  <si>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</si>
  <si>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</si>
  <si>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</si>
  <si>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</si>
  <si>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</si>
  <si>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Template EU CR1 does not provide rows 020, 100, 130, 140, 160 and 170, nor columns e, k and m, as there is no reporting.</t>
  </si>
  <si>
    <t>Net exposure value</t>
  </si>
  <si>
    <t>On demand</t>
  </si>
  <si>
    <t>&lt;= 1 year</t>
  </si>
  <si>
    <t>&gt; 1 year &lt;= 5 years</t>
  </si>
  <si>
    <t>&gt; 5 years</t>
  </si>
  <si>
    <t>No stated maturity</t>
  </si>
  <si>
    <t>Debt securities</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</si>
  <si>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</si>
  <si>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</si>
  <si>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</si>
  <si>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</si>
  <si>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</si>
  <si>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</si>
  <si>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</si>
  <si>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</si>
  <si>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Canada</t>
  </si>
  <si>
    <t>Off balance sheet exposures</t>
  </si>
  <si>
    <t>HongKong</t>
  </si>
  <si>
    <t>Germany</t>
  </si>
  <si>
    <t>Italy</t>
  </si>
  <si>
    <t>Column g of the EU CQ4 template is not disclosed as this column does not contain data.</t>
  </si>
  <si>
    <t>Non-performing exposures arises from Finland. The exposures reported in other countries consists mostly of exposures to customers moved/are living abroad with a loan against a collateral in Finland.</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</si>
  <si>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</si>
  <si>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</si>
  <si>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</si>
  <si>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</si>
  <si>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</si>
  <si>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</si>
  <si>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</si>
  <si>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</si>
  <si>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</si>
  <si>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</si>
  <si>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</si>
  <si>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</si>
  <si>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</si>
  <si>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</si>
  <si>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</si>
  <si>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</si>
  <si>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</si>
  <si>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</si>
  <si>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</si>
  <si>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</si>
  <si>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</si>
  <si>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CQ5 does not provide the row 150 nor the column f, as there is no reporting.</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</si>
  <si>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</si>
  <si>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</si>
  <si>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</si>
  <si>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</si>
  <si>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</si>
  <si>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</si>
  <si>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</si>
  <si>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</si>
  <si>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</si>
  <si>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</si>
  <si>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Of which defaulted</t>
  </si>
  <si>
    <t>Of which SMEs</t>
  </si>
  <si>
    <t xml:space="preserve">     Central banks</t>
  </si>
  <si>
    <t xml:space="preserve">     Other financial corporations</t>
  </si>
  <si>
    <t>The rows 100, 130 and 160 of the EU CQ3 template are not disclosed as these rows do not contain data.</t>
  </si>
  <si>
    <t>The performing loan portfolio in Aktia is concentrated in low Probability of Default (PD) levels for both retail and corporate portfolio, rated by Aktia IRB models.  Adequate collaterals are also important for the bank to minimise the loss given default (LGD). Non-performing exposures have increased mainly due to increase in unlikeliness-to-pay.</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</si>
  <si>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</si>
  <si>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</si>
  <si>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</si>
  <si>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</si>
  <si>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</si>
  <si>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</si>
  <si>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</si>
  <si>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impaired</t>
  </si>
  <si>
    <t xml:space="preserve">     General governments</t>
  </si>
  <si>
    <t xml:space="preserve">     Credit institutions</t>
  </si>
  <si>
    <t>Loan commitments given</t>
  </si>
  <si>
    <t>Template EU CQ1 does not provide rows 020-050 and 080-090, nor a column e, as there is no reporting.</t>
  </si>
  <si>
    <t>A major part of forborne exposures is performing forborne exposures. The collateral situation is seen as adequate. Forborne loans increased during 2020 because of amortisation holidays applied during COVID-19 pandemic and decreased during 2022 as the two-year probation periods have ended. The level of forborne loans levelled on a higher level than in 2020 as many customers are still seen forborne due to probation period rules, as each single customers is analysed before returning to performing non-forborne status.</t>
  </si>
  <si>
    <t>Maximum amount of the guarantee that can be considered</t>
  </si>
  <si>
    <t>of which: forborne</t>
  </si>
  <si>
    <t>Public guarantees received</t>
  </si>
  <si>
    <t>Inflows to</t>
  </si>
  <si>
    <t>non-performing exposures</t>
  </si>
  <si>
    <t>Newly originated loans and advances subject to public guarantee schemes</t>
  </si>
  <si>
    <t>of which: Households</t>
  </si>
  <si>
    <t>of which: Collateralised by residential immovable property</t>
  </si>
  <si>
    <t>of which: Non-financial corporations</t>
  </si>
  <si>
    <t>of which: Small and Medium-sized Enterprises</t>
  </si>
  <si>
    <t>of which: Collateralised by commercial immovable property</t>
  </si>
  <si>
    <t xml:space="preserve">Unsecured carrying amount </t>
  </si>
  <si>
    <t>Secured carrying amount</t>
  </si>
  <si>
    <r>
      <rPr>
        <sz val="11"/>
        <color rgb="FF000000"/>
        <rFont val="Arial"/>
        <family val="2"/>
        <scheme val="minor"/>
      </rPr>
      <t>Of which</t>
    </r>
    <r>
      <rPr>
        <b/>
        <sz val="11"/>
        <color rgb="FF000000"/>
        <rFont val="Arial"/>
        <family val="2"/>
        <scheme val="minor"/>
      </rPr>
      <t xml:space="preserve"> secured by collateral </t>
    </r>
  </si>
  <si>
    <r>
      <rPr>
        <sz val="11"/>
        <color rgb="FF000000"/>
        <rFont val="Arial"/>
        <family val="2"/>
        <scheme val="minor"/>
      </rPr>
      <t xml:space="preserve">Of which </t>
    </r>
    <r>
      <rPr>
        <b/>
        <sz val="11"/>
        <color rgb="FF000000"/>
        <rFont val="Arial"/>
        <family val="2"/>
        <scheme val="minor"/>
      </rPr>
      <t>secured by financial guarantees</t>
    </r>
  </si>
  <si>
    <r>
      <rPr>
        <sz val="8.5"/>
        <color rgb="FF000000"/>
        <rFont val="Segoe UI"/>
        <family val="2"/>
      </rPr>
      <t xml:space="preserve">Of which </t>
    </r>
    <r>
      <rPr>
        <b/>
        <sz val="8.5"/>
        <color rgb="FF000000"/>
        <rFont val="Segoe UI"/>
        <family val="2"/>
      </rPr>
      <t>secured by credit derivatives</t>
    </r>
  </si>
  <si>
    <t xml:space="preserve">Debt securities </t>
  </si>
  <si>
    <t>  </t>
  </si>
  <si>
    <t>Of which non-performing exposures</t>
  </si>
  <si>
    <r>
      <rPr>
        <sz val="11"/>
        <color rgb="FF00B050"/>
        <rFont val="Arial"/>
        <family val="2"/>
        <scheme val="minor"/>
      </rPr>
      <t>EU-</t>
    </r>
    <r>
      <rPr>
        <sz val="11"/>
        <color theme="1"/>
        <rFont val="Arial"/>
        <family val="2"/>
        <scheme val="minor"/>
      </rPr>
      <t>5</t>
    </r>
  </si>
  <si>
    <t xml:space="preserve">            Of which defaulted </t>
  </si>
  <si>
    <t>No mapping to reporting</t>
  </si>
  <si>
    <t>Template EU CR3 does not provide a row EU-5 nor a column e, as there is no reporting.</t>
  </si>
  <si>
    <t>The types of collaterals and guarantees are more diversified in corporate lending, with different kinds of collaterals or guarantees by the company, company owners or funded credit protection used in addition to commercial real estate.</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</si>
  <si>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</si>
  <si>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</si>
  <si>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</si>
  <si>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</si>
  <si>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</si>
  <si>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 e</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</si>
  <si>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</si>
  <si>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</si>
  <si>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</si>
  <si>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</si>
  <si>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</si>
  <si>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Retail</t>
  </si>
  <si>
    <t>of which Retail – Secured by real estate SMEs</t>
  </si>
  <si>
    <t>of which Retail – Secured by real estate non-SMEs</t>
  </si>
  <si>
    <t>of which Retail – Qualifying revolving</t>
  </si>
  <si>
    <t>of which Retail – Other SMEs</t>
  </si>
  <si>
    <t>of which Retail – Other non-SMEs</t>
  </si>
  <si>
    <t>Equity</t>
  </si>
  <si>
    <t>Other non-credit obligation assets</t>
  </si>
  <si>
    <t xml:space="preserve">Total </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</si>
  <si>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</si>
  <si>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</si>
  <si>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</si>
  <si>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</si>
  <si>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</si>
  <si>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</si>
  <si>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</si>
  <si>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</si>
  <si>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</si>
  <si>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</si>
  <si>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</si>
  <si>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</si>
  <si>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</si>
  <si>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</si>
  <si>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</si>
  <si>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</si>
  <si>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</si>
  <si>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</si>
  <si>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</si>
  <si>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</si>
  <si>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</si>
  <si>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</si>
  <si>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</si>
  <si>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</si>
  <si>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Unit or shares in collective investment undertakings</t>
  </si>
  <si>
    <t>Template EU CR5 does not provide columns b, c, h, and l-o, as there is no reporting.</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</si>
  <si>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</si>
  <si>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</si>
  <si>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</si>
  <si>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</si>
  <si>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</si>
  <si>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</si>
  <si>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</si>
  <si>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</si>
  <si>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</si>
  <si>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</si>
  <si>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</si>
  <si>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</si>
  <si>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</si>
  <si>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</si>
  <si>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Retail - Secured by immovable property 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</si>
  <si>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</si>
  <si>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</si>
  <si>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</si>
  <si>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</si>
  <si>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</si>
  <si>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</si>
  <si>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</si>
  <si>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</si>
  <si>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</si>
  <si>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</si>
  <si>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</si>
  <si>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</si>
  <si>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</si>
  <si>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</si>
  <si>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</si>
  <si>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</si>
  <si>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</si>
  <si>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</si>
  <si>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Retail - Secured by immovable property non-SME</t>
  </si>
  <si>
    <t>Retail - Other SME</t>
  </si>
  <si>
    <t>Retail - Other non-SME</t>
  </si>
  <si>
    <t>Total (all exposures classes)</t>
  </si>
  <si>
    <t>F-IRB</t>
  </si>
  <si>
    <t>Off-balance-sheet exposures  pre-CCF</t>
  </si>
  <si>
    <t>Exposure weighted average PD
(%)</t>
  </si>
  <si>
    <t>Exposure weighted average maturity (years)</t>
  </si>
  <si>
    <t>Risk weighted exposure amount after  SME supporting factor</t>
  </si>
  <si>
    <t>Corporates - SME</t>
  </si>
  <si>
    <t>Exposure class X</t>
  </si>
  <si>
    <t>Pre-credit derivatives risk weighted exposure amount</t>
  </si>
  <si>
    <t>Actual risk weighted exposure amount</t>
  </si>
  <si>
    <r>
      <t>Exposures under F</t>
    </r>
    <r>
      <rPr>
        <b/>
        <sz val="11"/>
        <color rgb="FF00B050"/>
        <rFont val="Arial"/>
        <family val="2"/>
        <scheme val="minor"/>
      </rPr>
      <t>-</t>
    </r>
    <r>
      <rPr>
        <b/>
        <sz val="11"/>
        <color rgb="FF000000"/>
        <rFont val="Arial"/>
        <family val="2"/>
        <scheme val="minor"/>
      </rPr>
      <t>IRB</t>
    </r>
  </si>
  <si>
    <t>Central governments and central banks</t>
  </si>
  <si>
    <t xml:space="preserve">Corporates </t>
  </si>
  <si>
    <r>
      <t>of which</t>
    </r>
    <r>
      <rPr>
        <sz val="11"/>
        <color rgb="FF00B050"/>
        <rFont val="Arial"/>
        <family val="2"/>
        <scheme val="minor"/>
      </rPr>
      <t xml:space="preserve"> </t>
    </r>
    <r>
      <rPr>
        <sz val="11"/>
        <rFont val="Arial"/>
        <family val="2"/>
        <scheme val="minor"/>
      </rPr>
      <t xml:space="preserve">Corporates </t>
    </r>
    <r>
      <rPr>
        <sz val="11"/>
        <color rgb="FF00B050"/>
        <rFont val="Arial"/>
        <family val="2"/>
        <scheme val="minor"/>
      </rPr>
      <t xml:space="preserve">- </t>
    </r>
    <r>
      <rPr>
        <sz val="11"/>
        <color rgb="FF000000"/>
        <rFont val="Arial"/>
        <family val="2"/>
        <scheme val="minor"/>
      </rPr>
      <t>SMEs</t>
    </r>
  </si>
  <si>
    <r>
      <t xml:space="preserve">of which </t>
    </r>
    <r>
      <rPr>
        <sz val="11"/>
        <rFont val="Arial"/>
        <family val="2"/>
        <scheme val="minor"/>
      </rPr>
      <t>Corporates</t>
    </r>
    <r>
      <rPr>
        <sz val="11"/>
        <color rgb="FF00B050"/>
        <rFont val="Arial"/>
        <family val="2"/>
        <scheme val="minor"/>
      </rPr>
      <t xml:space="preserve"> - </t>
    </r>
    <r>
      <rPr>
        <sz val="11"/>
        <color rgb="FF000000"/>
        <rFont val="Arial"/>
        <family val="2"/>
        <scheme val="minor"/>
      </rPr>
      <t>Specialised lending</t>
    </r>
  </si>
  <si>
    <r>
      <t>Exposures under A</t>
    </r>
    <r>
      <rPr>
        <b/>
        <sz val="11"/>
        <color rgb="FF00B050"/>
        <rFont val="Arial"/>
        <family val="2"/>
        <scheme val="minor"/>
      </rPr>
      <t>-</t>
    </r>
    <r>
      <rPr>
        <b/>
        <sz val="11"/>
        <color rgb="FF000000"/>
        <rFont val="Arial"/>
        <family val="2"/>
        <scheme val="minor"/>
      </rPr>
      <t>IRB</t>
    </r>
  </si>
  <si>
    <r>
      <t xml:space="preserve">of </t>
    </r>
    <r>
      <rPr>
        <sz val="11"/>
        <rFont val="Arial"/>
        <family val="2"/>
        <scheme val="minor"/>
      </rPr>
      <t xml:space="preserve">which </t>
    </r>
    <r>
      <rPr>
        <sz val="11"/>
        <color rgb="FF000000"/>
        <rFont val="Arial"/>
        <family val="2"/>
        <scheme val="minor"/>
      </rPr>
      <t>Corporates - SMEs</t>
    </r>
  </si>
  <si>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</si>
  <si>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</si>
  <si>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</si>
  <si>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</si>
  <si>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</si>
  <si>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r>
      <t>TOTAL (including F</t>
    </r>
    <r>
      <rPr>
        <b/>
        <sz val="11"/>
        <color rgb="FF00B050"/>
        <rFont val="Arial"/>
        <family val="2"/>
        <scheme val="minor"/>
      </rPr>
      <t>-</t>
    </r>
    <r>
      <rPr>
        <b/>
        <sz val="11"/>
        <color rgb="FF000000"/>
        <rFont val="Arial"/>
        <family val="2"/>
        <scheme val="minor"/>
      </rPr>
      <t>IRB exposures and A</t>
    </r>
    <r>
      <rPr>
        <b/>
        <sz val="11"/>
        <color rgb="FF00B050"/>
        <rFont val="Arial"/>
        <family val="2"/>
        <scheme val="minor"/>
      </rPr>
      <t>-</t>
    </r>
    <r>
      <rPr>
        <b/>
        <sz val="11"/>
        <color rgb="FF000000"/>
        <rFont val="Arial"/>
        <family val="2"/>
        <scheme val="minor"/>
      </rPr>
      <t>IRB exposures)</t>
    </r>
  </si>
  <si>
    <t>Total exposures</t>
  </si>
  <si>
    <t>Credit risk Mitigation techniques</t>
  </si>
  <si>
    <t>Credit risk Mitigation methods in the calculation of RWEAs</t>
  </si>
  <si>
    <t>Funded credit Protection (FCP)</t>
  </si>
  <si>
    <t>Unfunded credit Protection (UFCP)</t>
  </si>
  <si>
    <r>
      <rPr>
        <b/>
        <sz val="11"/>
        <color theme="1"/>
        <rFont val="Arial"/>
        <family val="2"/>
        <scheme val="minor"/>
      </rPr>
      <t xml:space="preserve">RWEA without substitution effects
</t>
    </r>
    <r>
      <rPr>
        <sz val="11"/>
        <color theme="1"/>
        <rFont val="Arial"/>
        <family val="2"/>
        <scheme val="minor"/>
      </rPr>
      <t>(reduction effects only)</t>
    </r>
  </si>
  <si>
    <r>
      <t xml:space="preserve">RWEA with substitution effects
</t>
    </r>
    <r>
      <rPr>
        <sz val="11"/>
        <color theme="1"/>
        <rFont val="Arial"/>
        <family val="2"/>
        <scheme val="minor"/>
      </rPr>
      <t>(both reduction and sustitution effects)</t>
    </r>
  </si>
  <si>
    <r>
      <t xml:space="preserve">Part of exposures covered by </t>
    </r>
    <r>
      <rPr>
        <b/>
        <sz val="11"/>
        <color theme="1"/>
        <rFont val="Arial"/>
        <family val="2"/>
        <scheme val="minor"/>
      </rPr>
      <t>Financial Collaterals</t>
    </r>
    <r>
      <rPr>
        <sz val="11"/>
        <color theme="1"/>
        <rFont val="Arial"/>
        <family val="2"/>
        <scheme val="minor"/>
      </rPr>
      <t xml:space="preserve"> (%)</t>
    </r>
  </si>
  <si>
    <r>
      <t xml:space="preserve">Part of exposures covered by </t>
    </r>
    <r>
      <rPr>
        <b/>
        <sz val="11"/>
        <color theme="1"/>
        <rFont val="Arial"/>
        <family val="2"/>
        <scheme val="minor"/>
      </rPr>
      <t>Other eligible collaterals</t>
    </r>
    <r>
      <rPr>
        <sz val="11"/>
        <color theme="1"/>
        <rFont val="Arial"/>
        <family val="2"/>
        <scheme val="minor"/>
      </rPr>
      <t xml:space="preserve"> (%)</t>
    </r>
  </si>
  <si>
    <r>
      <t xml:space="preserve">Part of exposures covered by </t>
    </r>
    <r>
      <rPr>
        <b/>
        <sz val="11"/>
        <color theme="1"/>
        <rFont val="Arial"/>
        <family val="2"/>
        <scheme val="minor"/>
      </rPr>
      <t xml:space="preserve">Immovable property Collaterals </t>
    </r>
    <r>
      <rPr>
        <sz val="11"/>
        <color theme="1"/>
        <rFont val="Arial"/>
        <family val="2"/>
        <scheme val="minor"/>
      </rPr>
      <t>(</t>
    </r>
    <r>
      <rPr>
        <b/>
        <sz val="11"/>
        <color theme="1"/>
        <rFont val="Arial"/>
        <family val="2"/>
        <scheme val="minor"/>
      </rPr>
      <t>%</t>
    </r>
    <r>
      <rPr>
        <sz val="11"/>
        <color theme="1"/>
        <rFont val="Arial"/>
        <family val="2"/>
        <scheme val="minor"/>
      </rPr>
      <t>)</t>
    </r>
  </si>
  <si>
    <r>
      <t xml:space="preserve">Part of exposures covered by </t>
    </r>
    <r>
      <rPr>
        <b/>
        <sz val="11"/>
        <color theme="1"/>
        <rFont val="Arial"/>
        <family val="2"/>
        <scheme val="minor"/>
      </rPr>
      <t>Receivables (%</t>
    </r>
    <r>
      <rPr>
        <sz val="11"/>
        <color theme="1"/>
        <rFont val="Arial"/>
        <family val="2"/>
        <scheme val="minor"/>
      </rPr>
      <t>)</t>
    </r>
  </si>
  <si>
    <r>
      <t xml:space="preserve">Part of exposures covered by </t>
    </r>
    <r>
      <rPr>
        <b/>
        <sz val="11"/>
        <color theme="1"/>
        <rFont val="Arial"/>
        <family val="2"/>
        <scheme val="minor"/>
      </rPr>
      <t>Other physical collateral (%</t>
    </r>
    <r>
      <rPr>
        <sz val="11"/>
        <color theme="1"/>
        <rFont val="Arial"/>
        <family val="2"/>
        <scheme val="minor"/>
      </rPr>
      <t>)</t>
    </r>
  </si>
  <si>
    <r>
      <t xml:space="preserve">Part of exposures covered by </t>
    </r>
    <r>
      <rPr>
        <b/>
        <sz val="11"/>
        <color theme="1"/>
        <rFont val="Arial"/>
        <family val="2"/>
        <scheme val="minor"/>
      </rPr>
      <t>Other funded credit protection</t>
    </r>
    <r>
      <rPr>
        <sz val="11"/>
        <color theme="1"/>
        <rFont val="Arial"/>
        <family val="2"/>
        <scheme val="minor"/>
      </rPr>
      <t xml:space="preserve"> (%)</t>
    </r>
  </si>
  <si>
    <r>
      <t xml:space="preserve">Part of exposures covered by </t>
    </r>
    <r>
      <rPr>
        <b/>
        <sz val="11"/>
        <color theme="1"/>
        <rFont val="Arial"/>
        <family val="2"/>
        <scheme val="minor"/>
      </rPr>
      <t>Cash on deposit (%)</t>
    </r>
  </si>
  <si>
    <r>
      <t>Part of exposures covered by</t>
    </r>
    <r>
      <rPr>
        <b/>
        <sz val="11"/>
        <color theme="1"/>
        <rFont val="Arial"/>
        <family val="2"/>
        <scheme val="minor"/>
      </rPr>
      <t xml:space="preserve"> Life insurance policies </t>
    </r>
    <r>
      <rPr>
        <sz val="11"/>
        <color theme="1"/>
        <rFont val="Arial"/>
        <family val="2"/>
        <scheme val="minor"/>
      </rPr>
      <t>(%)</t>
    </r>
  </si>
  <si>
    <r>
      <t xml:space="preserve">Part of exposures covered by </t>
    </r>
    <r>
      <rPr>
        <b/>
        <sz val="11"/>
        <color theme="1"/>
        <rFont val="Arial"/>
        <family val="2"/>
        <scheme val="minor"/>
      </rPr>
      <t>Instruments held by a third party (%)</t>
    </r>
  </si>
  <si>
    <r>
      <t xml:space="preserve">Part of exposures covered by </t>
    </r>
    <r>
      <rPr>
        <b/>
        <sz val="11"/>
        <color theme="1"/>
        <rFont val="Arial"/>
        <family val="2"/>
        <scheme val="minor"/>
      </rPr>
      <t>Guarantees</t>
    </r>
    <r>
      <rPr>
        <sz val="11"/>
        <color theme="1"/>
        <rFont val="Arial"/>
        <family val="2"/>
        <scheme val="minor"/>
      </rPr>
      <t xml:space="preserve">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</si>
  <si>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</si>
  <si>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</si>
  <si>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</si>
  <si>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</si>
  <si>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</si>
  <si>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</si>
  <si>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</si>
  <si>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</si>
  <si>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Template EU CR7-A does not provide columns e-f, h, j and l, as there is no reporting.</t>
  </si>
  <si>
    <t>The importance of adequate collaterals is shown as over-collateralisation by immovable property in the A-IRB retail exposure class.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</si>
  <si>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</si>
  <si>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</si>
  <si>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</si>
  <si>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</si>
  <si>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</si>
  <si>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</si>
  <si>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</si>
  <si>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</si>
  <si>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</si>
  <si>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</si>
  <si>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</si>
  <si>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</si>
  <si>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</si>
  <si>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</si>
  <si>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</si>
  <si>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</si>
  <si>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</si>
  <si>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</si>
  <si>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 xml:space="preserve">
Observed average default rate (%)</t>
  </si>
  <si>
    <t>Exposures weighted average PD (%)</t>
  </si>
  <si>
    <t>Average PD (%)</t>
  </si>
  <si>
    <t xml:space="preserve">Average
historical
annual
default rate (%) </t>
  </si>
  <si>
    <t xml:space="preserve"> g</t>
  </si>
  <si>
    <t>Corporates - Other</t>
  </si>
  <si>
    <t>The PDs for IRB exposure classes are mostly conservative. Exposure class‘ Retail - secure by immovable property’ and ‘Retail – other non-SME’ have PDs that are above observed average default rate because the effect of the new definition of default and change in calculation of default on the counterparty level instead of exposure level have not been calibrated into the PD models. Aktia has implemented a supervisory risk weight add-on because of the discrepancy.</t>
  </si>
  <si>
    <t>In the FIRB approach, Corporates - SME account for 51% and Corporates - Other for 49% of the total risk weighted exposure amount. In the AIRB approach, Retail - Secured by immovable property SME account for 2%, Retail - Secured by immovable property non-SME for 91%, Retail - Other SME for 1% and Retail - Other non-SME for 7% of the total risk weighted exposure amount. There are in total 4.2 thousand obligors that have exposures with short maturity (under 12 months). Of those obligors 0.1 thousand are included in the FIRB approach and 4.1 thousand are included in the AIRB approach.</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</si>
  <si>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</si>
  <si>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</si>
  <si>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</si>
  <si>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</si>
  <si>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</si>
  <si>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</si>
  <si>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</si>
  <si>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</si>
  <si>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</si>
  <si>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</si>
  <si>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</si>
  <si>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</si>
  <si>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t>Private equity exposures</t>
  </si>
  <si>
    <t>Equal to or more than 2.5 years</t>
  </si>
  <si>
    <t>Exchange-traded equity exposures</t>
  </si>
  <si>
    <t>Category 2</t>
  </si>
  <si>
    <t>Other equity exposures</t>
  </si>
  <si>
    <t>Category 3</t>
  </si>
  <si>
    <t>The Aktia Bank Group does not have specialized lending exposures and does not treat them under the slotting approach. Consequently, Aktia does not disclose templates EU CR10.1 Specialised lending: Project finance, EU CR10.2 Specialised lending : Income-producing real estate and  high volatility commercial real estate, EU CR10.3 Specialised lending : Object finance and EU CR10.4 Specialised lending : Commodities finance.</t>
  </si>
  <si>
    <t>Category 4</t>
  </si>
  <si>
    <t>Category 5</t>
  </si>
  <si>
    <t>Template EU CR10.2</t>
  </si>
  <si>
    <t>Specialised lending : Income-producing real estate and  high volatility commercial real estate (Slotting approach)</t>
  </si>
  <si>
    <t>Template EU CR10.3</t>
  </si>
  <si>
    <t>Specialised lending : Object finance (Slotting approach)</t>
  </si>
  <si>
    <t>Template EU CR10.4</t>
  </si>
  <si>
    <t>Specialised lending : Commodities finance (Slotting approach)</t>
  </si>
  <si>
    <t>Replacement cost (RC)</t>
  </si>
  <si>
    <t>Potential future exposure  (PFE)</t>
  </si>
  <si>
    <t>EEPE</t>
  </si>
  <si>
    <t>Alpha used for computing regulatory exposure value</t>
  </si>
  <si>
    <t>Exposure value pre-CRM</t>
  </si>
  <si>
    <t>Exposure value post-CRM</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</si>
  <si>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</si>
  <si>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</si>
  <si>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</si>
  <si>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</si>
  <si>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</si>
  <si>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</si>
  <si>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</si>
  <si>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</si>
  <si>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</si>
  <si>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</si>
  <si>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</si>
  <si>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</si>
  <si>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</si>
  <si>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</si>
  <si>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</si>
  <si>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r>
      <t>Exposure value</t>
    </r>
    <r>
      <rPr>
        <strike/>
        <sz val="10"/>
        <rFont val="Arial"/>
        <family val="2"/>
      </rPr>
      <t/>
    </r>
  </si>
  <si>
    <t>Total transactions subject to the Advanced method</t>
  </si>
  <si>
    <t>(i) VaR component (including the 3× multiplier)</t>
  </si>
  <si>
    <t>(ii) stressed VaR component (including the 3× multiplier)</t>
  </si>
  <si>
    <t>Transactions subject to the Standardised method</t>
  </si>
  <si>
    <t>EU4</t>
  </si>
  <si>
    <r>
      <rPr>
        <sz val="11"/>
        <rFont val="Arial"/>
        <family val="2"/>
        <scheme val="minor"/>
      </rPr>
      <t>Transactions subject to the Alternative approach (Based on the Original Exposure Method</t>
    </r>
    <r>
      <rPr>
        <u/>
        <sz val="11"/>
        <rFont val="Arial"/>
        <family val="2"/>
        <scheme val="minor"/>
      </rPr>
      <t>)</t>
    </r>
  </si>
  <si>
    <t xml:space="preserve">Total transactions subject to own funds requirements for CVA risk </t>
  </si>
  <si>
    <t>The CVA risk capital charge is calculated using a standardised approach.</t>
  </si>
  <si>
    <t>Exposure classes</t>
  </si>
  <si>
    <r>
      <t xml:space="preserve"> </t>
    </r>
    <r>
      <rPr>
        <strike/>
        <sz val="11"/>
        <color rgb="FF000000"/>
        <rFont val="Arial"/>
        <family val="2"/>
        <scheme val="minor"/>
      </rPr>
      <t>l</t>
    </r>
  </si>
  <si>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</si>
  <si>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</si>
  <si>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</si>
  <si>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</si>
  <si>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</si>
  <si>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</si>
  <si>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</si>
  <si>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</si>
  <si>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</si>
  <si>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</si>
  <si>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</si>
  <si>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</si>
  <si>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</si>
  <si>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</si>
  <si>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</si>
  <si>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</si>
  <si>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</si>
  <si>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The composition of collateral is referred mainly to OTC derivative transactions, 2021 fully. 4.2 million euro of the posted collateral per 31 Dec 2022 refers to centrally-cleared derivatives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</si>
  <si>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</si>
  <si>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</si>
  <si>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</si>
  <si>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</si>
  <si>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</si>
  <si>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</si>
  <si>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</si>
  <si>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</si>
  <si>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</si>
  <si>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</si>
  <si>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</si>
  <si>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</si>
  <si>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</si>
  <si>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Rows 4-6 and 8-20 are not disclosed in the template EU CCR8, because there are not anything to report in these rows.</t>
  </si>
  <si>
    <t>Qualitative disclosure requirements related to market risk (Article 445 CRR) (EU MRA): This table is included in the official Pillar III report, not included in this Excel-file.</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</si>
  <si>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</si>
  <si>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</si>
  <si>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</si>
  <si>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</si>
  <si>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</si>
  <si>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</si>
  <si>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</si>
  <si>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</si>
  <si>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</si>
  <si>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</si>
  <si>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</si>
  <si>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</si>
  <si>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</si>
  <si>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</si>
  <si>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</si>
  <si>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</si>
  <si>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</si>
  <si>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</si>
  <si>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</si>
  <si>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</si>
  <si>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</si>
  <si>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</si>
  <si>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</si>
  <si>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Change of the Net Interest Income (NII) measures the impact of changing interest rates on net interest income (before tax) of the banking book. The reported figures reflect the outcome of a parallel shock of +/-. </t>
  </si>
  <si>
    <t>Scope of consolidation: consolidated</t>
  </si>
  <si>
    <t>Total unweighted value (average)</t>
  </si>
  <si>
    <t>Total weighted value (average)</t>
  </si>
  <si>
    <t>EU 1a</t>
  </si>
  <si>
    <t>Quarter ending on (DD Month YYY)</t>
  </si>
  <si>
    <t>Q4 (31. Dec 2022)</t>
  </si>
  <si>
    <t>Q3 (30 Sep 2022)</t>
  </si>
  <si>
    <t>Q2 (30. Jun 2022)</t>
  </si>
  <si>
    <t>Q1 (31. Mar  2022)</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</si>
  <si>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</si>
  <si>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</si>
  <si>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</si>
  <si>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</si>
  <si>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</si>
  <si>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</si>
  <si>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</si>
  <si>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</si>
  <si>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</si>
  <si>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</si>
  <si>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</si>
  <si>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</si>
  <si>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</si>
  <si>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</si>
  <si>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</si>
  <si>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34.0</t>
  </si>
  <si>
    <t>21.5</t>
  </si>
  <si>
    <t>32.5</t>
  </si>
  <si>
    <t>20.0</t>
  </si>
  <si>
    <t>Outflows related to loss of funding on debt products</t>
  </si>
  <si>
    <t>Credit and liquidity facilities</t>
  </si>
  <si>
    <t>Other contractual funding obligations</t>
  </si>
  <si>
    <t>18.2</t>
  </si>
  <si>
    <t>Other contingent funding obligations</t>
  </si>
  <si>
    <t>27.2</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</si>
  <si>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</si>
  <si>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</si>
  <si>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</si>
  <si>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</si>
  <si>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</si>
  <si>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</si>
  <si>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</si>
  <si>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</si>
  <si>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</si>
  <si>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</si>
  <si>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</si>
  <si>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</si>
  <si>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</si>
  <si>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</si>
  <si>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</si>
  <si>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</si>
  <si>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</si>
  <si>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In accordance with Article 451a(3) CRR</t>
  </si>
  <si>
    <t>(EUR million)</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</si>
  <si>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</si>
  <si>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</si>
  <si>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</si>
  <si>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</si>
  <si>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</si>
  <si>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</si>
  <si>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</si>
  <si>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</si>
  <si>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</si>
  <si>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</si>
  <si>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</si>
  <si>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</si>
  <si>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</si>
  <si>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</si>
  <si>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</si>
  <si>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</si>
  <si>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</si>
  <si>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</si>
  <si>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</si>
  <si>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</si>
  <si>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</si>
  <si>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</si>
  <si>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</si>
  <si>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</si>
  <si>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</si>
  <si>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</si>
  <si>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</si>
  <si>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</si>
  <si>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</si>
  <si>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</si>
  <si>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</si>
  <si>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</si>
  <si>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</si>
  <si>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</si>
  <si>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</si>
  <si>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</si>
  <si>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</si>
  <si>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</si>
  <si>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</si>
  <si>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</si>
  <si>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</si>
  <si>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</si>
  <si>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Net Stable Funding Ratio (NSFR) became a statutory requirement as of end June 2021. NSFR requires banks to maintain a stable funding profile in relation to their assets and off-balance sheet activities. NSFR is defined as the ratio between the amount of stable funding available and the amount of stable funding required. To meet the NSFR requirement, this ratio must be at least 100%. To mitigate this Aktia ensures that it has sufficient long-term funding to cover the long-term funding needs.</t>
  </si>
  <si>
    <t>The NSFR was 121.2% at the end of Q4 2022 (121.7% Q4/2021). The decline is mainly due to an increase in lending requiring additional stable funding.</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</si>
  <si>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</si>
  <si>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</si>
  <si>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</si>
  <si>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</si>
  <si>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</si>
  <si>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</si>
  <si>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</si>
  <si>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</si>
  <si>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</si>
  <si>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</si>
  <si>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</si>
  <si>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</si>
  <si>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</si>
  <si>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</si>
  <si>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</si>
  <si>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</si>
  <si>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</si>
  <si>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</si>
  <si>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</si>
  <si>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</si>
  <si>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</si>
  <si>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</si>
  <si>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</si>
  <si>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COLLATERAL RECEIVED AND OWN DEBT SECURITIES ISSUED </t>
  </si>
  <si>
    <t>Template EU AE2 does not provide rows 140-220 and 240-241, as there is no reporting.</t>
  </si>
  <si>
    <t>Matching liabilities, contingent liabilities or securities lent</t>
  </si>
  <si>
    <t>Assets, collateral received and own
debt securities issued other than covered bonds and securitisations encumbered</t>
  </si>
  <si>
    <t>Carrying amount of selected financial liabilities</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</si>
  <si>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</si>
  <si>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</si>
  <si>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</si>
  <si>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</si>
  <si>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</si>
  <si>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</si>
  <si>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</si>
  <si>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</si>
  <si>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</si>
  <si>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</si>
  <si>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</si>
  <si>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</si>
  <si>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</si>
  <si>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</si>
  <si>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</si>
  <si>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</si>
  <si>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</si>
  <si>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</si>
  <si>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</si>
  <si>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</si>
  <si>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</si>
  <si>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</si>
  <si>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</si>
  <si>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</si>
  <si>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</si>
  <si>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</si>
  <si>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</si>
  <si>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</si>
  <si>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</si>
  <si>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</si>
  <si>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</si>
  <si>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</si>
  <si>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</si>
  <si>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</si>
  <si>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</si>
  <si>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</si>
  <si>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</si>
  <si>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</si>
  <si>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</si>
  <si>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</si>
  <si>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</si>
  <si>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</si>
  <si>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</si>
  <si>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</si>
  <si>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</si>
  <si>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</si>
  <si>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</si>
  <si>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</si>
  <si>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</si>
  <si>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</si>
  <si>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</si>
  <si>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</si>
  <si>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</si>
  <si>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</si>
  <si>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</si>
  <si>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</si>
  <si>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</si>
  <si>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</si>
  <si>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</si>
  <si>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</si>
  <si>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</si>
  <si>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</si>
  <si>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</si>
  <si>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</si>
  <si>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</si>
  <si>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</si>
  <si>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</si>
  <si>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</si>
  <si>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</si>
  <si>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</si>
  <si>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</si>
  <si>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</si>
  <si>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</si>
  <si>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Balance sheet as in published financial statements</t>
  </si>
  <si>
    <t>Under regulatory scope of consolidation</t>
  </si>
  <si>
    <t>Reference</t>
  </si>
  <si>
    <t>As at period end</t>
  </si>
  <si>
    <r>
      <t xml:space="preserve">Assets - </t>
    </r>
    <r>
      <rPr>
        <i/>
        <sz val="11"/>
        <color rgb="FF000000"/>
        <rFont val="Arial"/>
        <family val="2"/>
        <scheme val="minor"/>
      </rPr>
      <t>Breakdown by asset clases according to the balance sheet in the published financial statements</t>
    </r>
  </si>
  <si>
    <t>Financial assets measured at fair value through income statement</t>
  </si>
  <si>
    <t>Financial assets measured at fair value through other comprehensive income</t>
  </si>
  <si>
    <t>Financial assets measured at amortised cost</t>
  </si>
  <si>
    <t>Derivative instruments</t>
  </si>
  <si>
    <t>Investments in associated companies and joint ventures</t>
  </si>
  <si>
    <t>Investments in companies included in Aktia Group</t>
  </si>
  <si>
    <t>Tangible and intangible assets</t>
  </si>
  <si>
    <t>of which Intangible assets and goodwill</t>
  </si>
  <si>
    <t>Total other assets</t>
  </si>
  <si>
    <t>Tax receivables</t>
  </si>
  <si>
    <t>Total assets</t>
  </si>
  <si>
    <r>
      <t>Liabilities</t>
    </r>
    <r>
      <rPr>
        <i/>
        <sz val="11"/>
        <color rgb="FF000000"/>
        <rFont val="Arial"/>
        <family val="2"/>
        <scheme val="minor"/>
      </rPr>
      <t xml:space="preserve"> - Breakdown by liability clases according to the balance sheet in the published financial statements</t>
    </r>
  </si>
  <si>
    <t>Deposits</t>
  </si>
  <si>
    <t>Other financial liabilities</t>
  </si>
  <si>
    <t>of which Subordinated liabilities</t>
  </si>
  <si>
    <t>Technical provisions</t>
  </si>
  <si>
    <t>Total other liabilities</t>
  </si>
  <si>
    <t>Provisions</t>
  </si>
  <si>
    <t>Tax liabilities</t>
  </si>
  <si>
    <t>Total liabilities</t>
  </si>
  <si>
    <t>Restricted equity</t>
  </si>
  <si>
    <t>Fund at fair value</t>
  </si>
  <si>
    <t>of which Cash flow hedges</t>
  </si>
  <si>
    <t>Unrestricted equity</t>
  </si>
  <si>
    <t>Retained earnings</t>
  </si>
  <si>
    <t>of which Previous years retained earnings</t>
  </si>
  <si>
    <t>of which AT1 interest</t>
  </si>
  <si>
    <t xml:space="preserve">of which Actuarial gains and losses </t>
  </si>
  <si>
    <t>of which Profit for the financial year</t>
  </si>
  <si>
    <t>of which Direct holdings by an institution of own CET1 instruments (negative amount)</t>
  </si>
  <si>
    <t>Other reserves</t>
  </si>
  <si>
    <t>CCP-3</t>
  </si>
  <si>
    <t>of which Fund for share-based payments</t>
  </si>
  <si>
    <t>of which Unrestricted equity reserve</t>
  </si>
  <si>
    <t>Total shareholders' equity</t>
  </si>
  <si>
    <t>Additional Tier 1 capital</t>
  </si>
  <si>
    <t>AT1 issue costs</t>
  </si>
  <si>
    <t>Total equity</t>
  </si>
  <si>
    <t>Total liabilites and equity</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</si>
  <si>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</si>
  <si>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</si>
  <si>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</si>
  <si>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</si>
  <si>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</si>
  <si>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</si>
  <si>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</si>
  <si>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</si>
  <si>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</si>
  <si>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and balances with central banks</t>
  </si>
  <si>
    <t>Financial assets available for sale</t>
  </si>
  <si>
    <t>Financial assets held until maturity</t>
  </si>
  <si>
    <t>Loans and other receivables</t>
  </si>
  <si>
    <t>Investments for unit-linked insurances</t>
  </si>
  <si>
    <t>Investments in associated companies</t>
  </si>
  <si>
    <t>Investments in group companies</t>
  </si>
  <si>
    <t>Intangible assets</t>
  </si>
  <si>
    <t>Investment properties</t>
  </si>
  <si>
    <t>Other tangible assets</t>
  </si>
  <si>
    <t>14</t>
  </si>
  <si>
    <t xml:space="preserve">Total assets </t>
  </si>
  <si>
    <t>Breakdown by liability classes according to the balance sheet in the published financial statements</t>
  </si>
  <si>
    <t>7</t>
  </si>
  <si>
    <t xml:space="preserve">Total liabilities </t>
  </si>
  <si>
    <t>EU LI1 does not provide columns e and f, as there is no reporting.</t>
  </si>
  <si>
    <t>Table LI1 provides a breakdown of the published Financial Statements into the various risk frameworks. Aktia Life Insurance Ltd is included in the consolidated financial statement according to IFRS but is not under the scope of regulatory consolidation. Entities in the different scopes of consolidation are listed in Table EU LI3.</t>
  </si>
  <si>
    <t xml:space="preserve">Aktia has implemented the preferential treatment of prudently valued software assets in the Bank’s own funds. The amount of EUR 10.5 million, including intangible assets, is not deducted from own funds but is risk-weighted by 100% under the credit risk framework.  </t>
  </si>
  <si>
    <t>The deduction of EUR 12.1 million on row 8 relates to holdings in Aktia Life Insurance Ltd. The amount above the 10% threshold is deducted from CET1 capital, and the remaining part is risk-weighted at 250% under the credit risk framework.</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</si>
  <si>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</si>
  <si>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</si>
  <si>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</si>
  <si>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</si>
  <si>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</si>
  <si>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</si>
  <si>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</si>
  <si>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</si>
  <si>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</si>
  <si>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</si>
  <si>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</si>
  <si>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</si>
  <si>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</si>
  <si>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</si>
  <si>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</si>
  <si>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</si>
  <si>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</si>
  <si>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EU LI2 does not provide rows 2, 5 and 10, nor columns c and e, as there is no reporting.</t>
  </si>
  <si>
    <t>Table EU LI2 provides information regarding the main sources of differences between the accounting carrying values and regulatory exposures. The main differences result from the application of the credit conversion factor on the off-balance-sheet items (row 9), derivatives EAD calculations (row 6), use of financial collateral as a CRM technique (row 8) and provisions in the calculation of EAD under IRB methods (row 7).</t>
  </si>
  <si>
    <t xml:space="preserve">Other differences on row 11 include negative account balances which are not deducted from the exposure amount. </t>
  </si>
  <si>
    <t>The items that are subject to deductions from own funds are not risk weighted and are thus excluded from Table EU LI2.</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</si>
  <si>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</si>
  <si>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</si>
  <si>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</si>
  <si>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</si>
  <si>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</si>
  <si>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</si>
  <si>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</si>
  <si>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</si>
  <si>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</si>
  <si>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Purchase method</t>
  </si>
  <si>
    <t>X</t>
  </si>
  <si>
    <t>Credit institution</t>
  </si>
  <si>
    <t>Aktia Fund Management Company Ltd</t>
  </si>
  <si>
    <t>Investment funds</t>
  </si>
  <si>
    <t>Aktia Wealth Planning Ltd</t>
  </si>
  <si>
    <t>Tax services and investment insurance</t>
  </si>
  <si>
    <t>Evervest Ltd</t>
  </si>
  <si>
    <t>AV Partner Ltd</t>
  </si>
  <si>
    <t>Holding company</t>
  </si>
  <si>
    <t>Aktia Housing GP Ltd</t>
  </si>
  <si>
    <t>Aktia Alternatiivi I GP Oy</t>
  </si>
  <si>
    <t>Aktia Private Equity I GP Oy</t>
  </si>
  <si>
    <t>Aktia Private Debt I GP Oy</t>
  </si>
  <si>
    <t>Aktia Kiinteistöt I GP Oy</t>
  </si>
  <si>
    <t>Aktia Infra I GP Oy</t>
  </si>
  <si>
    <t>Aktia Asuntorahasto VIII GP Oy</t>
  </si>
  <si>
    <t>Aktia Bioteollisuus GP Oy</t>
  </si>
  <si>
    <t>Aktia Aurinkotuuli III GP Oy</t>
  </si>
  <si>
    <t>AktiaDuetto Ab</t>
  </si>
  <si>
    <t>IT services</t>
  </si>
  <si>
    <t>Figure Financial Management Ltd</t>
  </si>
  <si>
    <t>Financial services</t>
  </si>
  <si>
    <t>Finlands Företagarskydd Ab</t>
  </si>
  <si>
    <t>Insurance agent</t>
  </si>
  <si>
    <t>Aktia Alexander Corporate Finance Oy</t>
  </si>
  <si>
    <r>
      <t>X</t>
    </r>
    <r>
      <rPr>
        <vertAlign val="superscript"/>
        <sz val="11"/>
        <color theme="1"/>
        <rFont val="Arial"/>
        <family val="2"/>
        <scheme val="minor"/>
      </rPr>
      <t xml:space="preserve"> 1</t>
    </r>
  </si>
  <si>
    <t>Financial company</t>
  </si>
  <si>
    <t>Aktia Life Insurance Ltd</t>
  </si>
  <si>
    <t>Insurance entity</t>
  </si>
  <si>
    <t>Keskinäinen Kiinteistö Oy Tikkurilantie 141</t>
  </si>
  <si>
    <t>Real estate</t>
  </si>
  <si>
    <t>Keskinäinen Kiinteistö Oy Areenakatu 4</t>
  </si>
  <si>
    <t>Asunto Oy Helsingin Tuulensuoja</t>
  </si>
  <si>
    <t>Kiinteistö Oy Skanssinkatu</t>
  </si>
  <si>
    <t>Kiinteistö Oy Lempäälän Rajamäentie</t>
  </si>
  <si>
    <t>Kiinteistö Oy Helsingin Gigahertsi</t>
  </si>
  <si>
    <r>
      <t>1</t>
    </r>
    <r>
      <rPr>
        <sz val="11"/>
        <color rgb="FF000000"/>
        <rFont val="Calibri"/>
        <family val="2"/>
      </rPr>
      <t xml:space="preserve"> Holdings partially deducted from own funds.</t>
    </r>
  </si>
  <si>
    <t>CRR Article</t>
  </si>
  <si>
    <t>Article 431</t>
  </si>
  <si>
    <t>1.   Institutions shall publicly disclose the information referred to in Titles II and III in accordance with the provisions laid down in this Title, subject to the exceptions referred to in Article 432.</t>
  </si>
  <si>
    <t>This report and disclosures at aktia.com addresses the requirement</t>
  </si>
  <si>
    <t>2.   Institutions that have been granted permission by the competent authorities under Part Three for the instruments and methodologies referred to in Title III of this Part shall publicly disclose the information laid down therein.</t>
  </si>
  <si>
    <t>3.   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t>
  </si>
  <si>
    <t>Aktia Bank Plc has adopted a formal policy to assure complience with the disclosure requirements.
At least one member of the executive management shall certify in writing that Aktia has disclosed the required information in accordance with formal procedures and internal processes, systems and controls. The written certificate and the key elements of the institution's formal procedures for complying with the disclosure requirements shall be included in the publication of the institution's Pillar III report.</t>
  </si>
  <si>
    <t>Information to be disclosed in accordance with this Part shall be subject to the same level of internal verification as that applicable to the management report included in the institution's financial report.</t>
  </si>
  <si>
    <t>Disclosure principles of capital adequacy information approved by Aktia's management</t>
  </si>
  <si>
    <t>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</si>
  <si>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4.   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</si>
  <si>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5.   Institutions shall, if requested, explain their rating decisions to SMEs and other corporate applicants for loans, providing an explanation in writing when asked. The administrative costs of that explanation shall be proportionate to the size of the loan.</t>
  </si>
  <si>
    <t>To be delivered on request.</t>
  </si>
  <si>
    <t>Article 432</t>
  </si>
  <si>
    <t>Non-material, proprietary or confidential information</t>
  </si>
  <si>
    <t>1.   With the exception of the disclosures laid down in point (c) of Article 435(2) and in Articles 437 and 450, institutions may omit one or more of the disclosures listed in Titles II and III where the information provided by those disclosures is not regarded as material.</t>
  </si>
  <si>
    <t>Table 10.2 Immaterial items not disclosed</t>
  </si>
  <si>
    <t>2.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</si>
  <si>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3.   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</si>
  <si>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Article 433</t>
  </si>
  <si>
    <t>Frequency of disclosure</t>
  </si>
  <si>
    <t>Institutions shall publish the disclosures required under Titles II and III in the manner set out in Articles 433a, 433b and 433c.</t>
  </si>
  <si>
    <t>Other institutions to which Aktia belongs  shall disclose all the information required under Part 8 on annual basis and the key metrics referred in Article 447 on semi-annual basis</t>
  </si>
  <si>
    <t>Annual disclosures shall be published on the same date as the date on which institutions publish their financial statements or as soon as possible thereafter.</t>
  </si>
  <si>
    <t xml:space="preserve">The disclosures are made annually in conjunction with the publication of Aktias Annual Report </t>
  </si>
  <si>
    <t>Semi-annual and quarterly disclosures shall be published on the same date as the date on which the institutions publish their financial reports for the corresponding period where applicable or as soon as possible thereafter.</t>
  </si>
  <si>
    <t xml:space="preserve">The disclosures are made semiannually in conjunction with the publication of Aktias interim financial report </t>
  </si>
  <si>
    <t>Article 433a</t>
  </si>
  <si>
    <t>Disclosures by large institutions</t>
  </si>
  <si>
    <t xml:space="preserve">N/A </t>
  </si>
  <si>
    <t>Article 433b</t>
  </si>
  <si>
    <t>Disclosures by small and non-complex institutions</t>
  </si>
  <si>
    <t>Article 433c</t>
  </si>
  <si>
    <t>Disclosures by other institutions</t>
  </si>
  <si>
    <t>1.   Institutions that are not subject to Article 433a or 433b shall disclose the information outlined below with the following frequency:</t>
  </si>
  <si>
    <t>(a) all the information required under this Part on an annual basis;</t>
  </si>
  <si>
    <t>Information is disclosed on the date of publication of the financial statements.</t>
  </si>
  <si>
    <t>(b) the key metrics referred to in Article 447 on a semi-annual basis.</t>
  </si>
  <si>
    <t>Information disclosed half-yearly is presented in connection with interim reports.</t>
  </si>
  <si>
    <t>2.   By way of derogation from paragraph 1 of this Article, other institutions that are non-listed institutions shall disclose the following information on an annual basis:</t>
  </si>
  <si>
    <t>Article 434</t>
  </si>
  <si>
    <t>Means of disclosures</t>
  </si>
  <si>
    <t>1.   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</si>
  <si>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www.aktia.com</t>
  </si>
  <si>
    <t>2.   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</si>
  <si>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Article 434a</t>
  </si>
  <si>
    <t>Uniform disclosure formats</t>
  </si>
  <si>
    <t>TITLE II</t>
  </si>
  <si>
    <t xml:space="preserve">TECHNICAL CRITERIA ON TRANSPARENCY AND DISCLOSURE </t>
  </si>
  <si>
    <t>Article 435</t>
  </si>
  <si>
    <t>Disclosure of risk management objectives and policies</t>
  </si>
  <si>
    <t>1.   Institutions shall disclose their risk management objectives and policies for each separate category of risk, including the risks referred to in this Title. Those disclosures shall include:</t>
  </si>
  <si>
    <t>the strategies and processes to manage those categories of risks;</t>
  </si>
  <si>
    <t xml:space="preserve">Institution risk management approach (EU OVA)
Table 7.1.1 Liquidity risk management (EU LIQA)
Table 3.1.1 General qualitative information about credit risk (EU CRA)
Table 5.1.1 Qualitative information on operational risk (EU ORA)
</t>
  </si>
  <si>
    <t>the structure and organisation of the relevant risk management function including information on the basis of its authority, its powers and accountability in accordance with the institution's incorporation and governing documents;</t>
  </si>
  <si>
    <t xml:space="preserve">Institution risk management approach (EU OVA)
Table 7.1.1 Liquidity risk management (EU LIQA)
Table 5.1.1 Qualitative information on operational risk (EU ORA)
</t>
  </si>
  <si>
    <t>(c)</t>
  </si>
  <si>
    <t>the scope and nature of risk reporting and measurement systems;</t>
  </si>
  <si>
    <t>(d)</t>
  </si>
  <si>
    <t>the policies for hedging and mitigating risk, and the strategies and processes for monitoring the continuing effectiveness of hedges and mitigants;</t>
  </si>
  <si>
    <t>(e)</t>
  </si>
  <si>
    <t>a declaration approved by the management body on the adequacy of the risk management arrangements of the relevant institution providing assurance that the risk management systems put in place are adequate with regard to the institution's profile and strategy;</t>
  </si>
  <si>
    <t>(f)</t>
  </si>
  <si>
    <t>a concise risk statement approved by the management body succinctly describing the relevant institution's overall risk profile associated with the business strategy; that statement shall include:</t>
  </si>
  <si>
    <t>(i)</t>
  </si>
  <si>
    <t>key ratios and figures providing external stakeholders a comprehensive view of the institution's management of risk, including how the risk profile of the institution interacts with the risk tolerance set by the management body;</t>
  </si>
  <si>
    <t>(ii)</t>
  </si>
  <si>
    <t>information on intragroup transactions and transactions with related parties that may have a material impact of the risk profile of the consolidated group.</t>
  </si>
  <si>
    <t>2.   Institutions shall disclose the following information regarding governance arrangements:</t>
  </si>
  <si>
    <t>the number of directorships held by members of the management body;</t>
  </si>
  <si>
    <t xml:space="preserve">Disclosure on governance arrangements (EU OVB)
</t>
  </si>
  <si>
    <t>the recruitment policy for the selection of members of the management body and their actual knowledge, skills and expertise;</t>
  </si>
  <si>
    <t>the policy on diversity with regard to selection of members of the management body, its objectives and any relevant targets set out in that policy, and the extent to which those objectives and targets have been achieved;</t>
  </si>
  <si>
    <t>whether or not the institution has set up a separate risk committee and the number of times the risk committee has met;</t>
  </si>
  <si>
    <t>the description of the information flow on risk to the management body.</t>
  </si>
  <si>
    <t>Article 436</t>
  </si>
  <si>
    <t>Disclosure of the scope of application</t>
  </si>
  <si>
    <t>Institutions shall disclose the following information regarding the scope of application of this Regulation as follows:</t>
  </si>
  <si>
    <t>the name of the institution to which the requirements of this Regulation apply;</t>
  </si>
  <si>
    <t>The Aktia Bank Group Pillar III Report as of Dec 31 2022, Introduction.</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</si>
  <si>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</si>
  <si>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Table 9.1.4 Outline of the differences in the scopes of consolidation (entity by entity) (EU LI3)
Table 9.1.5 Explanations of differences between accounting and regulatory exposure amounts (EU LIA)</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</si>
  <si>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</si>
  <si>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 xml:space="preserve">Table 9.1.2 Differences between accounting and regulatory scopes of consolidation and mapping of financial statement categories with regulatory risk categories (EU LI1)
</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</si>
  <si>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</si>
  <si>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 xml:space="preserve">Table 9.1.3 Main sources of differences between regulatory exposure amounts and carrying values in financial statements (EU LI2)
</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</si>
  <si>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</si>
  <si>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any current or expected material practical or legal impediment to the prompt transfer of own funds or to the repayment of liabilities between the parent undertaking and its subsidiaries;</t>
  </si>
  <si>
    <t xml:space="preserve">Table 9.2.6 Other qualitative information on the scope of application (EU LIB)
</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</si>
  <si>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</si>
  <si>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</si>
  <si>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</si>
  <si>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</si>
  <si>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Article 437</t>
  </si>
  <si>
    <t>Disclosure of own funds</t>
  </si>
  <si>
    <t>1.   Institutions shall disclose the following information regarding their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</si>
  <si>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</si>
  <si>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Table 2.1.1 Composition of regulatory own funds (EU CC1)                  Table 9.1.1 Reconciliation of regulatory own funds to balance sheet in the audited financial statements (EU CC2)</t>
  </si>
  <si>
    <t>a description of the main features of the Common Equity Tier 1 and Additional Tier 1 instruments and Tier 2 instruments issued by the institution;</t>
  </si>
  <si>
    <t>Table 2.2.1 Main features of regulatory own funds instruments and eligible liabilities instruments (EU CCA)</t>
  </si>
  <si>
    <t>the full terms and conditions of all Common Equity Tier 1, Additional Tier 1 and Tier 2 instruments;</t>
  </si>
  <si>
    <t>a separate disclosure of the nature and amounts of the following:</t>
  </si>
  <si>
    <t>each prudential filter applied pursuant to Articles 32 to 35;</t>
  </si>
  <si>
    <t>Table 2.1.1 Composition of regulatory own funds (EU CC1)</t>
  </si>
  <si>
    <t>items deducted pursuant to Articles 36, 56 and 66;</t>
  </si>
  <si>
    <t>(iii)</t>
  </si>
  <si>
    <t>items not deducted pursuant to Articles 47, 48, 56, 66 and 79;</t>
  </si>
  <si>
    <t>('e)</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</si>
  <si>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</si>
  <si>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</si>
  <si>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Article 437a</t>
  </si>
  <si>
    <t>Disclosure of own funds and eligible liabilities</t>
  </si>
  <si>
    <t>1. Institutions that are subject to Article 92a or 92b shall disclose the following information regarding their own funds and eligible liabilities:</t>
  </si>
  <si>
    <t>the composition of their own funds and eligible liabilities, their maturity and their main features;</t>
  </si>
  <si>
    <t xml:space="preserve">Table 1.1.2 Key metrics - MREL and, where applicable, G-SII Requirement for own funds and eligible liabilities (EU KM2) 
Table 2.5.1 Composition - MREL and, where applicable, the G-SII Requirement for own funds and eligible liabilities (EU TLAC1) </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</si>
  <si>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</si>
  <si>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</si>
  <si>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Table 2.5.1 Composition - MREL and, where applicable, the G-SII Requirement for own funds and eligible liabilities (EU TLAC1)</t>
  </si>
  <si>
    <t>the total amount of excluded liabilities referred to in Article 72a(2).</t>
  </si>
  <si>
    <t xml:space="preserve">Table 1.1.2 Key metrics - MREL and, where applicable, G-SII Requirement for own funds and eligible liabilities (EU KM2) </t>
  </si>
  <si>
    <t>Article 438</t>
  </si>
  <si>
    <t>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</si>
  <si>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</si>
  <si>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 summary of their approach to assessing the adequacy of their internal capital to support current and future activities;</t>
  </si>
  <si>
    <t>Table 2.3.4 ICAAP information (EU OVC)</t>
  </si>
  <si>
    <t>the amount of the additional own funds requirements based on the supervisory review process as referred to in point (a) of Article 104(1) of Directive 2013/36/EU and its composition in terms of Common Equity Tier 1, additional Tier 1 and Tier 2 instruments;</t>
  </si>
  <si>
    <t>Table 1.1.1 Key metrics template (EU KM1)</t>
  </si>
  <si>
    <t>upon demand from the relevant competent authority, the result of the institution's internal capital adequacy assessment process;</t>
  </si>
  <si>
    <t>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</si>
  <si>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Table 2.3.1 Overview of risk weighted exposure amounts (EU OV1)</t>
  </si>
  <si>
    <t>the on- and off-balance-sheet exposures, the risk-weighted exposure amounts and associated expected losses for each category of specialised lending referred to in Table 1 of Article 153(5) and the on- and off-balance-sheet exposures and risk-weighted exposure amounts for the categories of equity exposures set out in Article 155(2);</t>
  </si>
  <si>
    <t>N/A Specialized lending</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</si>
  <si>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</si>
  <si>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Table 2.3.2 Insurance participations (EU INS1)</t>
  </si>
  <si>
    <t>the supplementary own funds requirement and the capital adequacy ratio of the financial conglomerate calculated in accordance with Article 6 of Directive 2002/87/EC and Annex I to that Directive where method 1 or 2 set out in that Annex is applied;</t>
  </si>
  <si>
    <t>Table 2.3.3 Financial conglomerates information on own funds and capital adequacy ratio (EU INS2)</t>
  </si>
  <si>
    <t>the variations in the risk-weighted exposure amounts of the current disclosure period compared to the immediately preceding disclosure period that result from the use of internal models, including an outline of the key drivers explaining those variations.</t>
  </si>
  <si>
    <t>Article 439</t>
  </si>
  <si>
    <t>Disclosure of exposures to counterparty credit risk</t>
  </si>
  <si>
    <t>Institutions shall disclose the following information regarding their exposure to counterparty credit risk as referred to in Chapter 6 of Title II of Part Three:</t>
  </si>
  <si>
    <t>a description of the methodology used to assign internal capital and credit limits for counterparty credit exposures, including the methods to assign those limits to exposures to central counterparties;</t>
  </si>
  <si>
    <t>Table 3.7.1 Qualitative disclosure related to CCR (EU CCRA)</t>
  </si>
  <si>
    <t>a description of policies related to guarantees and other credit risk mitigants, such as the policies for securing collateral and establishing credit reserves;</t>
  </si>
  <si>
    <t>a description of policies with respect to General Wrong-Way risk and Specific Wrong-Way risk as defined in Article 291;</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</si>
  <si>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</si>
  <si>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</si>
  <si>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Table 3.7.6 Composition of collateral for CCR exposures (EU CCR5)</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</si>
  <si>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</si>
  <si>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Table 3.7.2 Analysis of CCR exposure by approach (EU CCR1)</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</si>
  <si>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</si>
  <si>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</si>
  <si>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Table 3.7.3 Transactions subject to own funds requirements for CVA risk (EU CCR2)</t>
  </si>
  <si>
    <t>the exposure value to central counterparties and the associated risk exposures within the scope of Section 9 of Chapter 6 of Title II of Part Three, separately for qualifying and non-qualifying central counterparties, and broken down by types of exposures;</t>
  </si>
  <si>
    <t>Not applicable for Aktia: no exposures to CCPs</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</si>
  <si>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</si>
  <si>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</si>
  <si>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(k)</t>
  </si>
  <si>
    <t>the estimate of alpha where the institution has received the permission of the competent authorities to use its own estimate of alpha in accordance with Article 284(9);</t>
  </si>
  <si>
    <t>(l)</t>
  </si>
  <si>
    <t>separately, the disclosures included in point (e) of Article 444 and point (g) of Article 452;</t>
  </si>
  <si>
    <t>Table 3.7.4 Standardised approach – CCR exposures by regulatory exposure class and risk weights (EU CCR3)
Table 3.7.5 IRB approach – CCR exposures by exposure class and PD scale (EU CCR4)</t>
  </si>
  <si>
    <t>(m)</t>
  </si>
  <si>
    <t>for institutions using the methods set out in Sections 4 to 5 of Chapter 6 of Title II Part Three, the size of their on- and off-balance-sheet derivative business as calculated in accordance with Article 273a(1) or (2), as applicable.</t>
  </si>
  <si>
    <t>Article 440</t>
  </si>
  <si>
    <t>Disclosure of countercyclical capital buffers</t>
  </si>
  <si>
    <t>1. Institutions shall disclose the following information in relation to their compliance with the requirement for a countercyclical capital buffer as referred to in Chapter 4 of Title VII of Directive 2013/36/EU:</t>
  </si>
  <si>
    <t>the geographical distribution of the exposure amounts and risk-weighted exposure amounts of its credit exposures used as a basis for the calculation of their countercyclical capital buffer;</t>
  </si>
  <si>
    <t>Table 2.4.1 Geographical distribution of credit exposures relevant for the calculation of the countercyclical buffer (EU CCyB1)</t>
  </si>
  <si>
    <t>the amount of their institution-specific countercyclical capital buffer.</t>
  </si>
  <si>
    <t>Table 2.4.2 Amount of institution-specific countercyclical capital buffer (EU CCyB2)</t>
  </si>
  <si>
    <t>Article 441</t>
  </si>
  <si>
    <t>Disclosure of indicators of global systemic importance</t>
  </si>
  <si>
    <t>N/A G-SII institutions</t>
  </si>
  <si>
    <t>Article 442</t>
  </si>
  <si>
    <t>Disclosure of exposures to credit risk and dilution risk</t>
  </si>
  <si>
    <t>Institutions shall disclose the following information regarding their exposures to credit risk and dilution risk:</t>
  </si>
  <si>
    <t>the scope and definitions that they use for accounting purposes of ‘past due’ and ‘impaired’ and the differences, if any, between the definitions of ‘past due’ and ‘default’ for accounting and regulatory purposes;</t>
  </si>
  <si>
    <t>Table 3.1.2 Additional disclosure related to the credit quality of assets (EU CRB)</t>
  </si>
  <si>
    <t>a description of the approaches and methods adopted for determining specific and general credit risk adjustments;</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</si>
  <si>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</si>
  <si>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 xml:space="preserve">Table 3.1.3 Performing and non-performing exposures and related provisions (EU CR1)
Table 3.3.1 Credit quality of forborne exposures (EU CQ1)
Table 3.1.5 Quality of non-performing exposures by geography (EU CQ4)
Table 3.1.6 Credit quality of loans and advances by industry (EU CQ5)
</t>
  </si>
  <si>
    <t>an ageing analysis of accounting past due exposures;</t>
  </si>
  <si>
    <t>Table 3.2.1  Credit quality of performing and non-performing exposures by past due days (EU CQ3)</t>
  </si>
  <si>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</si>
  <si>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Table 3.1.5 Quality of non-performing exposures by geography (EU CQ4)
Table 3.1.6 Credit quality of loans and advances by industry (EU CQ5)</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</si>
  <si>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</si>
  <si>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the breakdown of loans and debt securities by residual maturity.</t>
  </si>
  <si>
    <t>Table 3.1.4 Maturity of exposures (EU CR1-A)</t>
  </si>
  <si>
    <t>Article 443</t>
  </si>
  <si>
    <t>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</si>
  <si>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</si>
  <si>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Table 7.2.1 Encumbered and unencumbered assets (EU AE1)
Table 7.2.2 Collateral received and own debt securities issued (EU AE2)
Table 7.2.3 Sources of encumbrance (EU AE3)
Table 7.2.4 Accompanying narrative information (EU AE4)</t>
  </si>
  <si>
    <t>Article 444</t>
  </si>
  <si>
    <t>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</si>
  <si>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</si>
  <si>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the names of the nominated ECAIs and ECAs and the reasons for any changes in those nominations over the disclosure period;</t>
  </si>
  <si>
    <t>Table 3.5.2 Qualitative disclosure requirements related to standardised model (EU CRD)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</si>
  <si>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</si>
  <si>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</si>
  <si>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</si>
  <si>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2 of Title II of Part Three, by exposure class, as well as the exposure values deducted from own funds.</t>
  </si>
  <si>
    <t>Table 3.5.3 Standardised approach – Credit risk exposure and CRM effects (EU CR4)
Table 3.7.4 Standardised approach – CCR exposures by regulatory exposure class and risk weights (EU CCR3)</t>
  </si>
  <si>
    <t>Article 445</t>
  </si>
  <si>
    <t>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</si>
  <si>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</si>
  <si>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N/A, FX net position less than 2% of own funds.</t>
  </si>
  <si>
    <t>Article 446</t>
  </si>
  <si>
    <t>Disclosure of operational risk management</t>
  </si>
  <si>
    <t>Institutions shall disclose the following information about their operational risk management:</t>
  </si>
  <si>
    <t>the approaches for the assessment of own funds requirements for operation risk that the institution qualifies for;</t>
  </si>
  <si>
    <t>Table 5.1.1 Qualitative information on operational risk (EU ORA)</t>
  </si>
  <si>
    <t>where the institution makes use of it, a description of the methodology set out in Article 312(2), which shall include a discussion of the relevant internal and external factors being considered in the institution's advanced measurement approach;</t>
  </si>
  <si>
    <t>N/A advanced measurement approach</t>
  </si>
  <si>
    <t>in the case of partial use, the scope and coverage of the different methodologies used.</t>
  </si>
  <si>
    <t>Article 447</t>
  </si>
  <si>
    <t>Disclosure of key metrics</t>
  </si>
  <si>
    <t>Institutions shall disclose the following key metrics in a tabular format:</t>
  </si>
  <si>
    <t>the composition of their own funds and their own funds requirements as calculated in accordance with Article 92;</t>
  </si>
  <si>
    <t>the total risk exposure amount as calculated in accordance with Article 92(3);</t>
  </si>
  <si>
    <t>where applicable, the amount and composition of additional own funds which the institutions are required to hold in accordance with point (a) of Article 104(1) of Directive 2013/36/EU;</t>
  </si>
  <si>
    <t>their combined buffer requirement which the institutions are required to hold in accordance with Chapter 4 of Title VII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</si>
  <si>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</si>
  <si>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</si>
  <si>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</si>
  <si>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</si>
  <si>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</si>
  <si>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</si>
  <si>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</si>
  <si>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</si>
  <si>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</si>
  <si>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</si>
  <si>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Table 1.1.2 Key metrics of own funds and eligible liabilities (EU KM2)</t>
  </si>
  <si>
    <t>Article 448</t>
  </si>
  <si>
    <t>Disclosure of exposures to interest rate risk on positions not held in the trading book</t>
  </si>
  <si>
    <t>1.   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</si>
  <si>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Table 6.1.1 Qualitative information on interest rate risks of non-trading book activities (EU IRRBA)</t>
  </si>
  <si>
    <t>the changes in the economic value of equity calculated under the six supervisory shock scenarios referred to in Article 98(5) of Directive 2013/36/EU for the current and previous disclosure periods;</t>
  </si>
  <si>
    <t xml:space="preserve">Table 6.1.2 Interest rate risks of non-trading book activities (EU IRRB 1)
</t>
  </si>
  <si>
    <t>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</si>
  <si>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</si>
  <si>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</si>
  <si>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</si>
  <si>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</si>
  <si>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</si>
  <si>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</si>
  <si>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(iv)</t>
  </si>
  <si>
    <t>the recognition of the effect of hedges against those interest rate risks, including internal hedges that meet the requirements laid down in Article 106(3);</t>
  </si>
  <si>
    <t>(v)</t>
  </si>
  <si>
    <t>an outline of how often the evaluation of the interest rate risk occurs;</t>
  </si>
  <si>
    <t>the description of the overall risk management and mitigation strategies for those risks;</t>
  </si>
  <si>
    <t>average and longest repricing maturity assigned to non-maturity deposits.</t>
  </si>
  <si>
    <t>2.   By way of derogation from paragraph 1 of this Article, the requirements set out in points (c) and (e)(i) to (e)(iv) of paragraph 1 of this Article shall not apply to institutions that use the standardised methodology or the simplified standardised methodology referred to in Article 84(1) of Directive 2013/36/EU.</t>
  </si>
  <si>
    <t>Article 449</t>
  </si>
  <si>
    <t>Disclosure of exposures to securitisation positions</t>
  </si>
  <si>
    <t>N/A securisation positions</t>
  </si>
  <si>
    <t>Article 449a</t>
  </si>
  <si>
    <t>Disclosure of environmental, social and governance risks (ESG risks)</t>
  </si>
  <si>
    <t>N/A Q4 2022</t>
  </si>
  <si>
    <t>Article 450</t>
  </si>
  <si>
    <t>Disclosure of remuneration policy</t>
  </si>
  <si>
    <t>1.   Institutions shall disclose at least the following information, regarding the remuneration policy and practices of th1.   Institutions shall disclose the following information regarding their remuneration policy and practices for those categories of staff whose professional activities have a material impact on the risk profile of the institutions:e institution for those categories of staff whose professional activities have a material impact on its risk profile:</t>
  </si>
  <si>
    <t>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</si>
  <si>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Table 8.1.1 Remuneration policy (EU REMA)</t>
  </si>
  <si>
    <t>information about the link between pay of the staff and their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</si>
  <si>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</si>
  <si>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point (g) of Article 94(1)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</si>
  <si>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</si>
  <si>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</si>
  <si>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</si>
  <si>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Table 8.1.5 Information on remuneration of staff whose professional activities have a material impact on institutions’ risk profile (identified staff) (EU REM5)</t>
  </si>
  <si>
    <t>aggregate quantitative information on remuneration, broken down by senior management and members of staff whose professional activities have a material impact on the risk profile of the institutions, indicating the following:</t>
  </si>
  <si>
    <t>Table 8.1.2 Remuneration awarded for the financial year (EU REM1)</t>
  </si>
  <si>
    <t>the amounts of remuneration for the financial year, split into fixed and variable remuneration, and the number of beneficiaries;</t>
  </si>
  <si>
    <t>the amounts and forms of awarded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</si>
  <si>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</si>
  <si>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Table 8.1.2 Remuneration awarded for the financial year (EU REM1)
Table 8.1.4 Deferred remuneration (EU REM3)</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</si>
  <si>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</si>
  <si>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</si>
  <si>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Table 8.1.3 Special payments  to staff whose professional activities have a material impact on institutions’ risk profile (identified staff) (EU REM2)</t>
  </si>
  <si>
    <t>(vi)</t>
  </si>
  <si>
    <t>the severance payments awarded in previous periods, that have been paid out during the financial year;</t>
  </si>
  <si>
    <t>(vii)</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</si>
  <si>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</si>
  <si>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</si>
  <si>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upon demand from the relevant Member State or competent authority, the total remuneration for each member of the management body or senior management;</t>
  </si>
  <si>
    <t>information on whether the institution benefits from a derogation laid down in Article 94(3) of Directive 2013/36/EU.</t>
  </si>
  <si>
    <t>2.   For large institutions, the quantitative information on the remuneration of institutions' collective management body referred to in this Article shall also be made available to the public, differentiating between executive and non-executive members.</t>
  </si>
  <si>
    <t>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(*15).</t>
  </si>
  <si>
    <t>principle of proportionality
Aktia has applied this in reporting these issues.</t>
  </si>
  <si>
    <t>Article 451</t>
  </si>
  <si>
    <t>Disclosure of the leverage ratio</t>
  </si>
  <si>
    <t>1.   Institutions that are subject to Part Seven shall disclose the following information regarding their leverage ratio as calculated in accordance with Article 429 and their management of the risk of excessive leverage:</t>
  </si>
  <si>
    <t>the leverage ratio and how the institutions apply Article 499(2);</t>
  </si>
  <si>
    <t>Table 2.6.2 LRCom: Leverage ratio common disclosure (EU LR2)</t>
  </si>
  <si>
    <t>a breakdown of the total exposure measure referred to in Article 429(4), as well as a reconciliation of the total exposure measure with the relevant information disclosed in published financial statements;</t>
  </si>
  <si>
    <t>Table 2.6.1 LRSum: Summary reconciliation of accounting assets and leverage ratio exposures (EU LR1)
Table 2.6.3 LRSpl: Split-up of on balance sheet exposures (excluding derivatives, SFTs and exempted exposures) (EU LR3)</t>
  </si>
  <si>
    <t>where applicable, the amount of exposures calculated in accordance with Articles 429(8) and 429a(1) and the adjusted leverage ratio calculated in accordance with Article 429a(7);</t>
  </si>
  <si>
    <t>a description of the processes used to manage the risk of excessive leverage;</t>
  </si>
  <si>
    <t>Table 2.6.4 Free format text boxes for disclosure on qualitative items (EU LRA)</t>
  </si>
  <si>
    <t>a description of the factors that had an impact on the leverage ratio during the period to which the disclosed leverage ratio refers.</t>
  </si>
  <si>
    <t>2.   Public development credit institutions as defined in Article 429a(2) shall disclose the leverage ratio without the adjustment to the total exposure measure determined in accordance with point (d) of the first subparagraph of Article 429a(1).</t>
  </si>
  <si>
    <t>N/a public development credit institutions</t>
  </si>
  <si>
    <t>3.   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</si>
  <si>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N/A large institutions</t>
  </si>
  <si>
    <t>Article 451a</t>
  </si>
  <si>
    <t>Disclosure of liquidity requirements</t>
  </si>
  <si>
    <t>1.   Institutions that are subject to Part Six shall disclose information on their liquidity coverage ratio, net stable funding ratio and liquidity risk management in accordance with this Article.</t>
  </si>
  <si>
    <t>2.   Institutions shall disclose the following information in relation to their liquidity coverage ratio as calculated in accordance with the delegated act referred to in Article 460(1):</t>
  </si>
  <si>
    <t>Table 7.1.2 Quantitative information of LCR (EU LIQ1)
Table 7.1.3 Qualitative information on LCR, which complements template EU LIQ1 (EU LIQB)</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</si>
  <si>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</si>
  <si>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</si>
  <si>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3.   Institutions shall disclose the following information in relation to their net stable funding ratio as calculated in accordance with Title IV of Part Six:</t>
  </si>
  <si>
    <t>Table 7.1.4 Net Stable Funding Ratio (EU LIQ2)</t>
  </si>
  <si>
    <t>quarter-end figures of their net stable funding ratio calculated in accordance with Chapter 2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</si>
  <si>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</si>
  <si>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</si>
  <si>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4.   Institutions shall disclose the arrangements, systems, processes and strategies put in place to identify, measure, manage and monitor their liquidity risk in accordance with Article 86 of Directive 2013/36/EU.</t>
  </si>
  <si>
    <t>TITLE III</t>
  </si>
  <si>
    <t xml:space="preserve">QUALIFYING REQUIREMENTS FOR THE USE OF PARTICULAR INSTRUMENTS OR METHODOLOGIES </t>
  </si>
  <si>
    <t>Article 452</t>
  </si>
  <si>
    <t>Disclosure of the use of the IRB Approach to credit risk</t>
  </si>
  <si>
    <t>Institutions calculating the risk-weighted exposure amounts under the IRB Approach to credit risk shall disclose the following information:</t>
  </si>
  <si>
    <t>the competent authority's permission of the approach or approved transition;</t>
  </si>
  <si>
    <t>Table 3.5.5 Qualitative disclosure requirements related to IRB approach (EU CRE)</t>
  </si>
  <si>
    <t>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</si>
  <si>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Table 3.5.1 Scope of the use of IRB and SA approaches (EU CR6-A)
Table 3.5.5 Qualitative disclosure requirements related to IRB approach (EU CRE)</t>
  </si>
  <si>
    <t>the control mechanisms for rating systems at the different stages of model development, controls and changes, which shall include information on:</t>
  </si>
  <si>
    <t>the relationship between the risk management function and the internal audit function;</t>
  </si>
  <si>
    <t>the rating system review;</t>
  </si>
  <si>
    <t>the procedure to ensure the independence of the function in charge of reviewing the models from the functions responsible for the development of the models;</t>
  </si>
  <si>
    <t>the procedure to ensure the accountability of the functions in charge of developing and reviewing the models;</t>
  </si>
  <si>
    <t>the role of the functions involved in the development, approval and subsequent changes of the credit risk models;</t>
  </si>
  <si>
    <t>the scope and main content of the reporting related to credit risk models;</t>
  </si>
  <si>
    <t>a description of the internal ratings process by exposure class, including the number of key models used with respect to each portfolio and a brief discussion of the main differences between the models within the same portfolio, covering:</t>
  </si>
  <si>
    <t>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</si>
  <si>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where applicable, the definitions, methods and data for estimation and validation of LGD, such as methods to calculate downturn LGD, how LGDs are estimated for low default portfolio and the time lapse between the default event and the closure of the exposure;</t>
  </si>
  <si>
    <t>where applicable, the definitions, methods and data for estimation and validation of conversion factors, including assumptions employed in the derivation of those variables;</t>
  </si>
  <si>
    <t>as applicable, the following information in relation to each exposure class referred to in Article 147:</t>
  </si>
  <si>
    <t>Table 3.5.6 IRB approach – Credit risk exposures by exposure class and PD range (EU CR6)
Table 3.5.3 IRB approach – CCR exposures by exposure class and PD scale (EU CCR4)</t>
  </si>
  <si>
    <t>their gross on-balance-sheet exposure;</t>
  </si>
  <si>
    <t>Table 3.5.6 IRB approach – Credit risk exposures by exposure class and PD range (EU CR6)</t>
  </si>
  <si>
    <t>their off-balance-sheet exposure values prior to the relevant conversion factor;</t>
  </si>
  <si>
    <t>their exposure after applying the relevant conversion factor and credit risk mitigation;</t>
  </si>
  <si>
    <t>any model, parameter or input relevant for the understanding of the risk weighting and the resulting risk exposure amounts disclosed across a sufficient number of obligor grades (including default) to allow for a meaningful differentiation of credit risk;</t>
  </si>
  <si>
    <t>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</si>
  <si>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</si>
  <si>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Table 3.5.10 IRB approach – Back-testing of PD per exposure class (fixed PD scale) (EU CR9)</t>
  </si>
  <si>
    <t>Article 453</t>
  </si>
  <si>
    <t>Use of credit risk mitigation techniques</t>
  </si>
  <si>
    <t>The institutions applying credit risk mitigation techniques shall disclose the following information:</t>
  </si>
  <si>
    <t>the policies and processes for, and an indication of the extent to which the entity makes use of, on- and off-balance sheet netting;</t>
  </si>
  <si>
    <t>Table 3.4.1 Qualitative disclosure requirements related to CRM techniques (EU CRC)</t>
  </si>
  <si>
    <t>the policies and processes for collateral valuation and management;</t>
  </si>
  <si>
    <t>a description of the main types of collateral taken by the institution;</t>
  </si>
  <si>
    <t>the main types of guarantor and credit derivative counterparty and their creditworthiness;</t>
  </si>
  <si>
    <t>information about market or credit risk concentrations within the credit mitigation taken;</t>
  </si>
  <si>
    <t>for institutions calculating risk-weighted exposure amounts under the Standardised Approach or the IRB Approach, but not providing own estimates of LGDs or conversion factors in respect of the exposure class, separately for each exposure class, the total exposure value (after, where applicable, on- or off-balance sheet netting) that is covered — after the application of volatility adjustments — by eligible financial collateral, and other eligible collateral;</t>
  </si>
  <si>
    <t>Table 3.4.2 CRM techniques overview:  Disclosure of the use of credit risk mitigation techniques(EU CR3)</t>
  </si>
  <si>
    <t>for institutions calculating risk-weighted exposure amounts under the Standardised Approach or the IRB Approach, separately for each exposure class, the total exposure (after, where applicable, on- or off-balance sheet netting) that is covered by guarantees or credit derivatives. For the equity exposure class, this requirement applies to each of the approaches provided in Article 155.</t>
  </si>
  <si>
    <t>Table 3.5.3 Standardised approach – Credit risk exposure and CRM effects (EU CR4)</t>
  </si>
  <si>
    <t>Article 454</t>
  </si>
  <si>
    <t>Use of the Advanced Measurement Approaches to operational risk</t>
  </si>
  <si>
    <t>Article 455</t>
  </si>
  <si>
    <t>Use of Internal Market Risk Models</t>
  </si>
  <si>
    <t>N/A Internal Market Risk Models</t>
  </si>
  <si>
    <t>10.2 Immaterial items not disclosed</t>
  </si>
  <si>
    <t>Table</t>
  </si>
  <si>
    <t>Articla reference</t>
  </si>
  <si>
    <t>Template EU LIB - Other qualitative information on the scope of application</t>
  </si>
  <si>
    <t>Article 436 points (g) and (h)</t>
  </si>
  <si>
    <t>Not applicable for Aktia. The actual own funds in all the subsidiaries do not fall below the required minimum.
Aktia does not have the exemption referred to in Article 7 or the individual consolidation method laid down in Article 9.</t>
  </si>
  <si>
    <t>Table EU PV1: Prudent valuation adjustments (PVA)</t>
  </si>
  <si>
    <t>Article 436 point (e )</t>
  </si>
  <si>
    <t>Not applicable for Aktia</t>
  </si>
  <si>
    <t>Table EU iLAC - Internal loss absorbing capacity: internal MREL and, where applicable, requirement for own funds and eligible liabilities for non-EU G-SIIs
Table EU TLAC2: Creditor ranking - Entity that is not a resolution entity
Table EU TLAC3: creditor ranking - resolution entity</t>
  </si>
  <si>
    <t>Article not applicable to Aktia: G-SII Institutions TLAC Debt Disclosure Requirements</t>
  </si>
  <si>
    <t>Table EU CR10 –  Specialised lending and equity exposures under the simple riskweighted approach</t>
  </si>
  <si>
    <t>Article 438 point e</t>
  </si>
  <si>
    <t>This article is not applicable for Aktia. No specialized lending has been identified in Aktia</t>
  </si>
  <si>
    <t>Table EU CCR4-IRB approach – CCR exposures by exposure class and PD scale</t>
  </si>
  <si>
    <t>Article 439 point (l)</t>
  </si>
  <si>
    <t>Not applicable for Aktia: No derivatives under IRB method</t>
  </si>
  <si>
    <t>Table EU CCR7 – RWEA flow statements of CCR exposures under the IMM</t>
  </si>
  <si>
    <t>Article 438 point h</t>
  </si>
  <si>
    <t>Not applicable for Aktia: No exposures under IMM</t>
  </si>
  <si>
    <t>Table EU CCR6 – Credit derivatives exposures</t>
  </si>
  <si>
    <t>Article 439 point (j)</t>
  </si>
  <si>
    <t>Not applicable for Aktia: No credit derivatives</t>
  </si>
  <si>
    <t>Table EU CR2a: Changes in the stock of non-performing loans and advances and related net accumulated recoveries
Table EU CQ2: Quality of forbearance
Table EU CQ6: Collateral valuation - loans and advances 
Table EU CQ8: Collateral obtained by taking possession and execution processes – vintage breakdown</t>
  </si>
  <si>
    <t>Article 442 point c) and (f)</t>
  </si>
  <si>
    <t>EBA/ITS/2020/04 templates EU CR2a, EU CQ2, EU CQ6 and EU CQ8 are applied only to significant credit institutions with a gross NPL ratio of 5% or above. As Aktia is not a significant credit institution and the NPL ratio does not exceed 5%, Aktia has not disclosed these templates.</t>
  </si>
  <si>
    <t>Table EU CQ7: Collateral obtained by taking possession and execution processes</t>
  </si>
  <si>
    <t xml:space="preserve">Article 442 point (c) </t>
  </si>
  <si>
    <t>Template EU CQ7 might be empty and shall not be disclosed: Aktia has not obtained collaterals by taking possessien over them through execution process (prohibited by Finnish law)</t>
  </si>
  <si>
    <t>Table EU CR2: Changes in the stock of non-performing loans and advances</t>
  </si>
  <si>
    <t>Article 442 point (f)</t>
  </si>
  <si>
    <t>The blank template is not disclosed</t>
  </si>
  <si>
    <t>Table EU-SECA - Qualitative disclosure requirements related to securitisation exposures 
Table EU-SEC1 - Securitisation exposures in the non-trading book
Table EU-SEC2 - Securitisation exposures in the trading book
Table EU-SEC3 - Securitisation exposures in the non-trading book and associated regulatory capital requirements - institution acting as originator or as sponsor
Table EU-SEC4 - Securitisation exposures in the non-trading book and associated regulatory capital requirements - institution acting as investor
Table EU-SEC5 - Exposures securitised by the institution - Exposures in default and specific credit risk adjustments</t>
  </si>
  <si>
    <t>Not applicable for Aktia: no exposures to securisation positions</t>
  </si>
  <si>
    <t>Table EU REM4 - Remuneration of 1 million EUR or more per year</t>
  </si>
  <si>
    <t>Article 450 points 1. (j) (i)</t>
  </si>
  <si>
    <t>No identified staff that are high earners as set out in Article 450(i) CRR (Eur 1 million or more)</t>
  </si>
  <si>
    <t>Table EU CR9.1 –IRB approach – Back-testing of PD per exposure class (only for  PD estimates according to point (f) of Article 180(1) CRR)</t>
  </si>
  <si>
    <t>Article 452 (h)</t>
  </si>
  <si>
    <t>Not applicable to Aktia as it does not rate / compare with the ECAI rating</t>
  </si>
  <si>
    <t>Table EU MRB: Qualitative disclosure requirements for institutions using the internal Market Risk Models</t>
  </si>
  <si>
    <t>Not applicable; Internal Market Risk Models not in use</t>
  </si>
  <si>
    <t>Table EU MR1 - Market risk under the standardised approach</t>
  </si>
  <si>
    <t>Not applicable: No capital requirement because fx net position less than 2% of own funds.</t>
  </si>
  <si>
    <t xml:space="preserve">Table EU MR2-A - Market risk under the internal Model Approach (IMA)
</t>
  </si>
  <si>
    <t>Article 455 e)</t>
  </si>
  <si>
    <t>Not applicable; No trading book</t>
  </si>
  <si>
    <t>Table EU MR2-B - RWA flow statements of market risk exposures under the IMA</t>
  </si>
  <si>
    <t>Article 438 (h)</t>
  </si>
  <si>
    <t>Table EU MR3 - IMA values for trading portfolios</t>
  </si>
  <si>
    <t>Article 455 (d)</t>
  </si>
  <si>
    <t>Table EU MR4 - Comparison of VaR estimates with gains/losses</t>
  </si>
  <si>
    <t>Article 455 (g)</t>
  </si>
  <si>
    <t>Template 1 - Information on loans and advances subject to legislative and non-legislative moratorio
Template 2 - Breakdown of loans and advances subject to legislative and non-legislative moratoria by residual maturity of moratoria.</t>
  </si>
  <si>
    <t>EBA/GL/2020/07
Disclosure of exposures subject to measures applied in response to COVID-19 crisis</t>
  </si>
  <si>
    <t>For the purpose of EBA/GL/2020/07 templates 1 and 2, moratoria refers to general moratoria in accordance with paragraph 10 of EBA Guidelines (EBA/GL/2020/02) on legislative and non-legislative moratoria. The concessions Aktia has made in reponse to the COVID-19 crisis have been assessed individually for each counterparty, hence the concession do not meet the criteria of moratoria in accordance with EBA/GL/2020/02.</t>
  </si>
  <si>
    <t>Zero rows or columns are not presented.</t>
  </si>
  <si>
    <t>The exposures in the standardised approach represent 35% of the Bank Group’s credit risk exposure.</t>
  </si>
  <si>
    <t>Central governments or central banks are the largest counterparty class in the standardised approach, with a risk weight of 0%. The exposure class ‘Secured by mortgages on immovable property’ consists mainly of loans to housing companies (low default portfolio), with diversified risk profile with multiple counterparties within one housing company,  and immovable property as collateral with risk weights accordingly. Exposures post CCF and CRM can be higher than exposures before CCF and CRM due to substitution effect.</t>
  </si>
  <si>
    <t>Aktia uses the standardised approach (SA-CCR) when calculating the counterparty credit risk amounts. Original Exposure Method, Simplified SA-CCR or Internal Model Method (IMM) are not used, thus rows EU1, EU2, 2, 2a-2c and 3-5 are not disclosed in the template EU CCR1.</t>
  </si>
  <si>
    <t>CCP exposures are not included in this table.</t>
  </si>
  <si>
    <t>Aktia has received permission from the FIN-FSA to use IRB models for Corporate and Retail exposure. Exposure values differ between column a and b because of permanent partial usage and rollout exposures are included in column b.</t>
  </si>
  <si>
    <t xml:space="preserve">Table EU CC1 presents a summary of Aktia Bank Group’s own funds and capital ratios on 31 December 2022. The total amount of the Bank Group’s own funds amounted to EUR 466.5 million increasing by EUR 6.7 million during year 2022. CET1 capital amounted to EUR 339.2 million increasing by EUR 10.2 million. </t>
  </si>
  <si>
    <t>CET1 capital includes the profit for the period of 1 January – 31 December 2022, as the profit has been subject to a review by the external auditor, and therefore can be included in CET1 capital on the basis of permission granted by the FIN-FSA in accordance with the Capital Requirements Regulation. Regulatory adjustments to CET1 totalled EUR 192.8 million of which the most significant share consists of goodwill and other intangible assets. In addition, the amount of foreseeable dividend for 2022 has been deducted from CET1 capital. On 31 December 2022 there were no regulatory adjustments to AT1 or T2 capital. Capital ratios are calculated by using elements of own funds determined on the basis laid down in the CRR.</t>
  </si>
  <si>
    <t>Aktia is using basic indicator approach (BIA) for the calculation of own funds requirements for operational risk. The calculation is based on audited figures.</t>
  </si>
  <si>
    <t xml:space="preserve">Collaterals used in the bank consist mainly of residential real estate, commercial real estate, and financial collaterals. Financial guarantees are mostly used as an addition to immovable collateral. A major part of unsecured carrying amount consists of central bank deposits, which has increased from 2021 with 0,5bn.
</t>
  </si>
  <si>
    <t>Obligor-level PD is used. The PD-range for AIRB models have changed due to new models taken into production in Q4 2022. CR6 report is presented without possible IRB add-ons.</t>
  </si>
  <si>
    <t>Credit derivates does not impact the calculation of RWEA for AIRB or FIRB exposures. CR7 table is presented without possible IRB-supervisory add-ons. </t>
  </si>
  <si>
    <t>The bank has updated it's IRB-models in 2022, with a minor effect on the risk weighted exposure amount. CR8 table shows the risk weight effect including IRB specific add-ons.</t>
  </si>
  <si>
    <t>The risk exposure amount (REA) totalled EUR 3,130.6 million, or 6% larger than on 31 December 2021. In Q4 2022, the FIN-FSA set IRB specific add-ons to new AIRB-models taken into production, increasing the risk weighted assets for AIRB-model compared to modelling. In addition, a 5 % RWA add-on was set by FIN-FSA to increase the conservatism in IRB-models. The 5% RWA add-on set in 2021 based on the updated definition of default was taken away from AIRB models.</t>
  </si>
  <si>
    <t>At the end of the period, the Common Equity Tier 1 capital ratio of Aktia Bank Group (Aktia Bank Plc and all its subsidiaries except Aktia Life Insurance) was 10.8 (11.2) %. The total capital ratio for Aktia Bank Group was 14.9 (15.6)%.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</si>
</sst>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
    <numFmt numFmtId="165" formatCode="#,##0.0"/>
    <numFmt numFmtId="166" formatCode="#,##0.0_ ;\-#,##0.0\ "/>
    <numFmt numFmtId="167" formatCode="0.0\ %"/>
  </numFmts>
  <fonts count="86">
    <font>
      <sz val="11"/>
      <color theme="1"/>
      <name val="Arial"/>
      <family val="2"/>
      <scheme val="minor"/>
    </font>
    <font>
      <sz val="11"/>
      <color theme="1"/>
      <name val="Arial"/>
      <family val="2"/>
      <scheme val="minor"/>
    </font>
    <font>
      <sz val="11"/>
      <color rgb="FFFF0000"/>
      <name val="Arial"/>
      <family val="2"/>
      <scheme val="minor"/>
    </font>
    <font>
      <b/>
      <sz val="11"/>
      <color theme="1"/>
      <name val="Arial"/>
      <family val="2"/>
      <scheme val="minor"/>
    </font>
    <font>
      <u/>
      <sz val="11"/>
      <color theme="10"/>
      <name val="Arial"/>
      <family val="2"/>
      <scheme val="minor"/>
    </font>
    <font>
      <sz val="11"/>
      <name val="Arial"/>
      <family val="2"/>
      <scheme val="minor"/>
    </font>
    <font>
      <sz val="8"/>
      <name val="ING Me"/>
    </font>
    <font>
      <b/>
      <sz val="16"/>
      <name val="Arial"/>
      <family val="2"/>
      <scheme val="minor"/>
    </font>
    <font>
      <b/>
      <sz val="11"/>
      <name val="Arial"/>
      <family val="2"/>
      <scheme val="minor"/>
    </font>
    <font>
      <sz val="10"/>
      <name val="Arial"/>
      <family val="2"/>
    </font>
    <font>
      <sz val="10"/>
      <name val="Arial"/>
      <family val="2"/>
      <scheme val="minor"/>
    </font>
    <font>
      <sz val="8"/>
      <color rgb="FFFF0000"/>
      <name val="ING Me"/>
    </font>
    <font>
      <b/>
      <sz val="24"/>
      <color theme="4"/>
      <name val="Arial"/>
      <family val="2"/>
      <scheme val="minor"/>
    </font>
    <font>
      <b/>
      <sz val="11"/>
      <color theme="4"/>
      <name val="Arial"/>
      <family val="2"/>
      <scheme val="minor"/>
    </font>
    <font>
      <sz val="8"/>
      <color theme="1"/>
      <name val="ING Me"/>
    </font>
    <font>
      <sz val="8"/>
      <color theme="4"/>
      <name val="ING Me"/>
    </font>
    <font>
      <b/>
      <sz val="16"/>
      <color theme="1"/>
      <name val="Arial"/>
      <family val="2"/>
      <scheme val="minor"/>
    </font>
    <font>
      <i/>
      <sz val="11"/>
      <color rgb="FFAA322F"/>
      <name val="Arial"/>
      <family val="2"/>
      <scheme val="minor"/>
    </font>
    <font>
      <b/>
      <sz val="11"/>
      <color rgb="FFAA322F"/>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b/>
      <sz val="16"/>
      <color rgb="FF000000"/>
      <name val="Arial"/>
      <family val="2"/>
      <scheme val="minor"/>
    </font>
    <font>
      <sz val="9"/>
      <color rgb="FF000000"/>
      <name val="Arial"/>
      <family val="2"/>
      <scheme val="minor"/>
    </font>
    <font>
      <sz val="12"/>
      <name val="Arial"/>
      <family val="2"/>
      <scheme val="minor"/>
    </font>
    <font>
      <b/>
      <sz val="12"/>
      <name val="Arial"/>
      <family val="2"/>
    </font>
    <font>
      <b/>
      <sz val="10"/>
      <name val="Arial"/>
      <family val="2"/>
    </font>
    <font>
      <i/>
      <sz val="11"/>
      <name val="Arial"/>
      <family val="2"/>
      <scheme val="minor"/>
    </font>
    <font>
      <b/>
      <sz val="11"/>
      <color rgb="FF2F5773"/>
      <name val="Arial"/>
      <family val="2"/>
      <scheme val="minor"/>
    </font>
    <font>
      <b/>
      <u/>
      <sz val="11"/>
      <color rgb="FF000000"/>
      <name val="Arial"/>
      <family val="2"/>
      <scheme val="minor"/>
    </font>
    <font>
      <b/>
      <i/>
      <sz val="11"/>
      <color rgb="FF000000"/>
      <name val="Arial"/>
      <family val="2"/>
      <scheme val="minor"/>
    </font>
    <font>
      <sz val="11"/>
      <color theme="4"/>
      <name val="Arial"/>
      <family val="2"/>
      <scheme val="minor"/>
    </font>
    <font>
      <b/>
      <sz val="16"/>
      <name val="Arial"/>
      <family val="2"/>
    </font>
    <font>
      <sz val="8"/>
      <name val="Arial"/>
      <family val="2"/>
      <scheme val="minor"/>
    </font>
    <font>
      <sz val="9"/>
      <name val="Arial"/>
      <family val="2"/>
      <scheme val="minor"/>
    </font>
    <font>
      <b/>
      <sz val="11"/>
      <color rgb="FFFF0000"/>
      <name val="Arial"/>
      <family val="2"/>
      <scheme val="minor"/>
    </font>
    <font>
      <sz val="8"/>
      <color theme="1"/>
      <name val="Arial"/>
      <family val="2"/>
      <scheme val="minor"/>
    </font>
    <font>
      <sz val="11"/>
      <color rgb="FF00B050"/>
      <name val="Arial"/>
      <family val="2"/>
      <scheme val="minor"/>
    </font>
    <font>
      <b/>
      <sz val="11"/>
      <color theme="5"/>
      <name val="Arial"/>
      <family val="2"/>
      <scheme val="minor"/>
    </font>
    <font>
      <sz val="11"/>
      <color theme="5"/>
      <name val="Arial"/>
      <family val="2"/>
      <scheme val="minor"/>
    </font>
    <font>
      <strike/>
      <sz val="11"/>
      <name val="Arial"/>
      <family val="2"/>
      <scheme val="minor"/>
    </font>
    <font>
      <b/>
      <sz val="14"/>
      <color theme="1"/>
      <name val="Arial"/>
      <family val="2"/>
      <scheme val="minor"/>
    </font>
    <font>
      <sz val="9"/>
      <name val="Arial"/>
      <family val="2"/>
    </font>
    <font>
      <b/>
      <sz val="11"/>
      <color rgb="FF7030A0"/>
      <name val="Arial"/>
      <family val="2"/>
      <scheme val="minor"/>
    </font>
    <font>
      <sz val="12"/>
      <color theme="1"/>
      <name val="Arial"/>
      <family val="2"/>
      <scheme val="minor"/>
    </font>
    <font>
      <b/>
      <sz val="12"/>
      <color theme="1"/>
      <name val="Arial"/>
      <family val="2"/>
      <scheme val="minor"/>
    </font>
    <font>
      <b/>
      <sz val="12"/>
      <name val="Arial"/>
      <family val="2"/>
      <scheme val="minor"/>
    </font>
    <font>
      <b/>
      <sz val="12"/>
      <color rgb="FFFF0000"/>
      <name val="Arial"/>
      <family val="2"/>
      <scheme val="minor"/>
    </font>
    <font>
      <b/>
      <sz val="11"/>
      <color rgb="FF00B050"/>
      <name val="Arial"/>
      <family val="2"/>
      <scheme val="minor"/>
    </font>
    <font>
      <b/>
      <strike/>
      <sz val="11"/>
      <color rgb="FFFF0000"/>
      <name val="Arial"/>
      <family val="2"/>
      <scheme val="minor"/>
    </font>
    <font>
      <b/>
      <strike/>
      <sz val="11"/>
      <name val="Arial"/>
      <family val="2"/>
      <scheme val="minor"/>
    </font>
    <font>
      <sz val="11"/>
      <color theme="1"/>
      <name val="Calibi"/>
    </font>
    <font>
      <b/>
      <i/>
      <sz val="11"/>
      <name val="Arial"/>
      <family val="2"/>
      <scheme val="minor"/>
    </font>
    <font>
      <b/>
      <sz val="9"/>
      <name val="Arial"/>
      <family val="2"/>
      <scheme val="minor"/>
    </font>
    <font>
      <i/>
      <sz val="9"/>
      <name val="Arial"/>
      <family val="2"/>
      <scheme val="minor"/>
    </font>
    <font>
      <b/>
      <i/>
      <sz val="11"/>
      <color theme="1"/>
      <name val="Arial"/>
      <family val="2"/>
      <scheme val="minor"/>
    </font>
    <font>
      <i/>
      <strike/>
      <sz val="11"/>
      <name val="Arial"/>
      <family val="2"/>
      <scheme val="minor"/>
    </font>
    <font>
      <i/>
      <sz val="11"/>
      <color rgb="FF000000"/>
      <name val="Arial"/>
      <family val="2"/>
      <scheme val="minor"/>
    </font>
    <font>
      <b/>
      <sz val="16"/>
      <color theme="1"/>
      <name val="Arial"/>
      <family val="2"/>
    </font>
    <font>
      <sz val="11"/>
      <color rgb="FF000000"/>
      <name val="Segoe UI"/>
      <family val="2"/>
    </font>
    <font>
      <sz val="16"/>
      <color theme="1"/>
      <name val="Arial"/>
      <family val="2"/>
      <scheme val="minor"/>
    </font>
    <font>
      <b/>
      <sz val="8.5"/>
      <color rgb="FF000000"/>
      <name val="Segoe UI"/>
      <family val="2"/>
    </font>
    <font>
      <sz val="8.5"/>
      <color rgb="FF000000"/>
      <name val="Segoe UI"/>
      <family val="2"/>
    </font>
    <font>
      <sz val="8"/>
      <color rgb="FF000000"/>
      <name val="Segoe UI"/>
      <family val="2"/>
    </font>
    <font>
      <i/>
      <sz val="8"/>
      <name val="Segoe UI"/>
      <family val="2"/>
    </font>
    <font>
      <i/>
      <sz val="8"/>
      <color rgb="FF00B050"/>
      <name val="Segoe UI"/>
      <family val="2"/>
    </font>
    <font>
      <i/>
      <sz val="11"/>
      <color theme="1"/>
      <name val="Arial"/>
      <family val="2"/>
      <scheme val="minor"/>
    </font>
    <font>
      <b/>
      <sz val="10"/>
      <name val="Arial"/>
      <family val="2"/>
      <scheme val="minor"/>
    </font>
    <font>
      <u/>
      <sz val="11"/>
      <color rgb="FF008080"/>
      <name val="Arial"/>
      <family val="2"/>
      <scheme val="minor"/>
    </font>
    <font>
      <strike/>
      <sz val="10"/>
      <name val="Arial"/>
      <family val="2"/>
    </font>
    <font>
      <u/>
      <sz val="11"/>
      <name val="Arial"/>
      <family val="2"/>
      <scheme val="minor"/>
    </font>
    <font>
      <strike/>
      <sz val="11"/>
      <color rgb="FF000000"/>
      <name val="Arial"/>
      <family val="2"/>
      <scheme val="minor"/>
    </font>
    <font>
      <sz val="11"/>
      <color rgb="FF0070C0"/>
      <name val="Arial"/>
      <family val="2"/>
      <scheme val="minor"/>
    </font>
    <font>
      <sz val="11"/>
      <color theme="4"/>
      <name val="Arial"/>
      <family val="2"/>
      <scheme val="major"/>
    </font>
    <font>
      <b/>
      <sz val="11"/>
      <color theme="4"/>
      <name val="Arial"/>
      <family val="2"/>
      <scheme val="major"/>
    </font>
    <font>
      <sz val="11"/>
      <color rgb="FF000000"/>
      <name val="Calibri"/>
      <family val="2"/>
    </font>
    <font>
      <b/>
      <sz val="14"/>
      <name val="Arial"/>
      <family val="2"/>
      <scheme val="minor"/>
    </font>
    <font>
      <vertAlign val="superscript"/>
      <sz val="11"/>
      <color rgb="FF000000"/>
      <name val="Calibri"/>
      <family val="2"/>
    </font>
    <font>
      <b/>
      <sz val="11"/>
      <color theme="1"/>
      <name val="Calibre Regular"/>
      <family val="2"/>
    </font>
    <font>
      <sz val="11"/>
      <color theme="1"/>
      <name val="Calibre Regular"/>
      <family val="2"/>
    </font>
    <font>
      <sz val="11"/>
      <name val="Calibre Regular"/>
      <family val="2"/>
    </font>
    <font>
      <sz val="11"/>
      <name val="Calibri"/>
      <family val="2"/>
    </font>
    <font>
      <sz val="10"/>
      <color rgb="FFFF0000"/>
      <name val="Arial"/>
      <family val="2"/>
    </font>
    <font>
      <b/>
      <sz val="10"/>
      <color rgb="FFFF0000"/>
      <name val="Arial"/>
      <family val="2"/>
    </font>
    <font>
      <vertAlign val="superscript"/>
      <sz val="11"/>
      <color theme="1"/>
      <name val="Arial"/>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rgb="FFD9D9D9"/>
        <bgColor rgb="FF000000"/>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595959"/>
        <bgColor rgb="FF000000"/>
      </patternFill>
    </fill>
    <fill>
      <patternFill patternType="solid">
        <fgColor theme="0" tint="-4.9989318521683403E-2"/>
        <bgColor indexed="64"/>
      </patternFill>
    </fill>
    <fill>
      <patternFill patternType="solid">
        <fgColor rgb="FFFFFFFF"/>
        <bgColor indexed="64"/>
      </patternFill>
    </fill>
    <fill>
      <patternFill patternType="solid">
        <fgColor theme="0" tint="-0.499984740745262"/>
        <bgColor indexed="64"/>
      </patternFill>
    </fill>
    <fill>
      <patternFill patternType="lightGray">
        <bgColor theme="0" tint="-0.14996795556505021"/>
      </patternFill>
    </fill>
    <fill>
      <patternFill patternType="solid">
        <fgColor theme="0" tint="-0.249977111117893"/>
        <bgColor indexed="64"/>
      </patternFill>
    </fill>
    <fill>
      <patternFill patternType="solid">
        <fgColor rgb="FF808080"/>
        <bgColor indexed="64"/>
      </patternFill>
    </fill>
    <fill>
      <patternFill patternType="solid">
        <fgColor rgb="FF595959"/>
        <bgColor indexed="64"/>
      </patternFill>
    </fill>
    <fill>
      <patternFill patternType="solid">
        <fgColor rgb="FFBFBFBF"/>
        <bgColor indexed="64"/>
      </patternFill>
    </fill>
    <fill>
      <patternFill patternType="solid">
        <fgColor rgb="FFE7E6E6"/>
        <bgColor indexed="64"/>
      </patternFill>
    </fill>
    <fill>
      <patternFill patternType="solid">
        <fgColor theme="0" tint="-0.34998626667073579"/>
        <bgColor indexed="64"/>
      </patternFill>
    </fill>
    <fill>
      <patternFill patternType="solid">
        <fgColor theme="2"/>
        <bgColor indexed="64"/>
      </patternFill>
    </fill>
    <fill>
      <patternFill patternType="solid">
        <fgColor theme="1" tint="0.499984740745262"/>
        <bgColor indexed="64"/>
      </patternFill>
    </fill>
    <fill>
      <patternFill patternType="solid">
        <fgColor rgb="FFA6A6A6"/>
        <bgColor indexed="64"/>
      </patternFill>
    </fill>
  </fills>
  <borders count="2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rgb="FF000000"/>
      </left>
      <right/>
      <top/>
      <bottom/>
      <diagonal/>
    </border>
    <border>
      <left/>
      <right style="medium">
        <color indexed="64"/>
      </right>
      <top/>
      <bottom/>
      <diagonal/>
    </border>
  </borders>
  <cellStyleXfs count="15">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9" fillId="0" borderId="0"/>
    <xf numFmtId="0" fontId="21" fillId="0" borderId="0"/>
    <xf numFmtId="0" fontId="9" fillId="0" borderId="0">
      <alignment vertical="center"/>
    </xf>
    <xf numFmtId="0" fontId="26" fillId="0" borderId="0" applyNumberFormat="0" applyFill="0" applyBorder="0" applyAlignment="0" applyProtection="0"/>
    <xf numFmtId="0" fontId="9" fillId="0" borderId="0">
      <alignment vertical="center"/>
    </xf>
    <xf numFmtId="0" fontId="27" fillId="5" borderId="5" applyFont="0" applyBorder="0">
      <alignment horizontal="center" wrapText="1"/>
    </xf>
    <xf numFmtId="3" fontId="9" fillId="6" borderId="2" applyFont="0">
      <alignment horizontal="right" vertical="center"/>
      <protection locked="0"/>
    </xf>
    <xf numFmtId="0" fontId="9" fillId="0" borderId="0"/>
    <xf numFmtId="0" fontId="9" fillId="0" borderId="0"/>
    <xf numFmtId="0" fontId="9" fillId="0" borderId="0"/>
    <xf numFmtId="0" fontId="9" fillId="0" borderId="0"/>
    <xf numFmtId="9" fontId="1" fillId="0" borderId="0" applyFont="0" applyFill="0" applyBorder="0" applyAlignment="0" applyProtection="0"/>
  </cellStyleXfs>
  <cellXfs count="978">
    <xf numFmtId="0" fontId="0" fillId="0" borderId="0" xfId="0"/>
    <xf numFmtId="0" fontId="5" fillId="0" borderId="0" xfId="0" applyFont="1"/>
    <xf numFmtId="0" fontId="6" fillId="0" borderId="0" xfId="0" applyFont="1"/>
    <xf numFmtId="0" fontId="7" fillId="0" borderId="0" xfId="0" applyFont="1"/>
    <xf numFmtId="0" fontId="5" fillId="0" borderId="0" xfId="3" applyFont="1" applyAlignment="1">
      <alignment vertical="top" wrapText="1"/>
    </xf>
    <xf numFmtId="0" fontId="5" fillId="0" borderId="0" xfId="3" applyFont="1" applyAlignment="1">
      <alignment horizontal="left" vertical="top" wrapText="1"/>
    </xf>
    <xf numFmtId="0" fontId="8" fillId="0" borderId="0" xfId="0" applyFont="1"/>
    <xf numFmtId="0" fontId="5" fillId="0" borderId="0" xfId="2" applyFont="1" applyFill="1" applyBorder="1" applyAlignment="1">
      <alignment horizontal="left"/>
    </xf>
    <xf numFmtId="0" fontId="5" fillId="0" borderId="0" xfId="2" applyFont="1" applyFill="1" applyBorder="1" applyAlignment="1">
      <alignment wrapText="1"/>
    </xf>
    <xf numFmtId="0" fontId="5" fillId="0" borderId="0" xfId="2" applyFont="1" applyBorder="1" applyAlignment="1">
      <alignment horizontal="left"/>
    </xf>
    <xf numFmtId="0" fontId="0" fillId="2" borderId="0" xfId="0" applyFill="1"/>
    <xf numFmtId="0" fontId="11" fillId="0" borderId="0" xfId="0" applyFont="1"/>
    <xf numFmtId="0" fontId="0" fillId="2" borderId="0" xfId="0" quotePrefix="1" applyFill="1"/>
    <xf numFmtId="0" fontId="6" fillId="0" borderId="0" xfId="0" applyFont="1" applyAlignment="1">
      <alignment horizontal="left"/>
    </xf>
    <xf numFmtId="0" fontId="13" fillId="0" borderId="0" xfId="0" applyFont="1"/>
    <xf numFmtId="0" fontId="13" fillId="0" borderId="0" xfId="2" applyFont="1" applyFill="1" applyBorder="1" applyAlignment="1">
      <alignment horizontal="left"/>
    </xf>
    <xf numFmtId="0" fontId="13" fillId="0" borderId="0" xfId="2" applyFont="1" applyFill="1" applyBorder="1" applyAlignment="1"/>
    <xf numFmtId="0" fontId="13" fillId="0" borderId="0" xfId="2" quotePrefix="1" applyFont="1" applyFill="1" applyBorder="1" applyAlignment="1">
      <alignment horizontal="left"/>
    </xf>
    <xf numFmtId="0" fontId="6" fillId="0" borderId="0" xfId="0" applyFont="1" applyAlignment="1">
      <alignment vertical="top" wrapText="1"/>
    </xf>
    <xf numFmtId="0" fontId="14" fillId="0" borderId="0" xfId="0" applyFont="1" applyAlignment="1">
      <alignment horizontal="left"/>
    </xf>
    <xf numFmtId="0" fontId="14" fillId="0" borderId="0" xfId="0" applyFont="1"/>
    <xf numFmtId="0" fontId="15" fillId="0" borderId="0" xfId="0" applyFont="1" applyAlignment="1">
      <alignment horizontal="left"/>
    </xf>
    <xf numFmtId="0" fontId="13" fillId="0" borderId="0" xfId="0" applyFont="1" applyAlignment="1">
      <alignment horizontal="left"/>
    </xf>
    <xf numFmtId="0" fontId="13" fillId="0" borderId="0" xfId="2" applyFont="1" applyFill="1" applyBorder="1"/>
    <xf numFmtId="0" fontId="15" fillId="0" borderId="0" xfId="0" applyFont="1" applyAlignment="1">
      <alignment vertical="top" wrapText="1"/>
    </xf>
    <xf numFmtId="0" fontId="15" fillId="0" borderId="0" xfId="0" applyFont="1"/>
    <xf numFmtId="0" fontId="13" fillId="0" borderId="0" xfId="0" quotePrefix="1" applyFont="1" applyAlignment="1">
      <alignment horizontal="left"/>
    </xf>
    <xf numFmtId="0" fontId="16" fillId="0" borderId="0" xfId="0" applyFont="1"/>
    <xf numFmtId="0" fontId="0" fillId="0" borderId="0" xfId="0" applyAlignment="1">
      <alignment horizontal="right"/>
    </xf>
    <xf numFmtId="0" fontId="2" fillId="0" borderId="0" xfId="0" applyFont="1"/>
    <xf numFmtId="0" fontId="3" fillId="0" borderId="0" xfId="0" applyFont="1"/>
    <xf numFmtId="0" fontId="17" fillId="0" borderId="0" xfId="0" applyFont="1" applyAlignment="1">
      <alignment vertical="center" wrapText="1"/>
    </xf>
    <xf numFmtId="0" fontId="18" fillId="0" borderId="1" xfId="0" applyFont="1" applyBorder="1" applyAlignment="1">
      <alignment vertical="center" wrapText="1"/>
    </xf>
    <xf numFmtId="0" fontId="0" fillId="0" borderId="2" xfId="0" applyBorder="1" applyAlignment="1">
      <alignment horizontal="righ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164" fontId="19" fillId="0" borderId="2"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0" fontId="19" fillId="0" borderId="2" xfId="0" applyNumberFormat="1" applyFont="1" applyBorder="1" applyAlignment="1">
      <alignment horizontal="right" vertical="center" wrapText="1"/>
    </xf>
    <xf numFmtId="0" fontId="19" fillId="0" borderId="2" xfId="0" applyFont="1" applyBorder="1" applyAlignment="1">
      <alignment horizontal="left" vertical="center" wrapText="1" indent="1"/>
    </xf>
    <xf numFmtId="0" fontId="5" fillId="0" borderId="2" xfId="0" applyFont="1" applyBorder="1" applyAlignment="1">
      <alignment horizontal="left" vertical="center" wrapText="1"/>
    </xf>
    <xf numFmtId="0" fontId="5" fillId="0" borderId="2" xfId="0" applyFont="1" applyBorder="1" applyAlignment="1">
      <alignment vertical="center" wrapText="1"/>
    </xf>
    <xf numFmtId="10" fontId="5" fillId="0" borderId="2" xfId="0" applyNumberFormat="1" applyFont="1" applyBorder="1" applyAlignment="1">
      <alignment horizontal="right" vertical="center" wrapText="1"/>
    </xf>
    <xf numFmtId="0" fontId="5" fillId="0" borderId="2" xfId="0" applyFont="1" applyBorder="1" applyAlignment="1">
      <alignment horizontal="justify" vertical="center" wrapText="1"/>
    </xf>
    <xf numFmtId="165" fontId="5" fillId="0" borderId="2" xfId="0" applyNumberFormat="1"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horizontal="left" vertical="center" wrapText="1" indent="1"/>
    </xf>
    <xf numFmtId="0" fontId="19" fillId="0" borderId="2" xfId="0" applyFont="1" applyBorder="1" applyAlignment="1">
      <alignment horizontal="right" vertical="center" wrapText="1"/>
    </xf>
    <xf numFmtId="0" fontId="19" fillId="0" borderId="2" xfId="0" applyFont="1" applyBorder="1" applyAlignment="1">
      <alignment horizontal="justify" vertical="center" wrapText="1"/>
    </xf>
    <xf numFmtId="0" fontId="22" fillId="0" borderId="0" xfId="0" applyFont="1"/>
    <xf numFmtId="0" fontId="22" fillId="0" borderId="0" xfId="0" applyFont="1" applyAlignment="1">
      <alignment horizontal="right"/>
    </xf>
    <xf numFmtId="0" fontId="0" fillId="0" borderId="0" xfId="0" applyAlignment="1">
      <alignment wrapText="1"/>
    </xf>
    <xf numFmtId="0" fontId="23" fillId="0" borderId="0" xfId="0" applyFont="1"/>
    <xf numFmtId="0" fontId="19" fillId="0" borderId="0" xfId="0" applyFont="1" applyAlignment="1">
      <alignment horizontal="right"/>
    </xf>
    <xf numFmtId="0" fontId="19" fillId="0" borderId="0" xfId="0" applyFont="1"/>
    <xf numFmtId="0" fontId="20" fillId="0" borderId="0" xfId="0" applyFont="1"/>
    <xf numFmtId="0" fontId="20" fillId="4" borderId="2"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24" fillId="0" borderId="0" xfId="0" applyFont="1"/>
    <xf numFmtId="0" fontId="24" fillId="0" borderId="0" xfId="0" applyFont="1" applyAlignment="1">
      <alignment horizontal="right"/>
    </xf>
    <xf numFmtId="0" fontId="7" fillId="0" borderId="0" xfId="5" applyFont="1" applyAlignment="1">
      <alignment vertical="top"/>
    </xf>
    <xf numFmtId="0" fontId="25" fillId="0" borderId="0" xfId="5" applyFont="1" applyAlignment="1">
      <alignment vertical="top"/>
    </xf>
    <xf numFmtId="0" fontId="5" fillId="0" borderId="0" xfId="5" applyFont="1" applyAlignment="1">
      <alignment vertical="top"/>
    </xf>
    <xf numFmtId="0" fontId="8" fillId="0" borderId="0" xfId="6" applyFont="1" applyFill="1" applyBorder="1" applyAlignment="1">
      <alignment horizontal="left" vertical="top"/>
    </xf>
    <xf numFmtId="0" fontId="8" fillId="0" borderId="0" xfId="6" applyFont="1" applyFill="1" applyBorder="1" applyAlignment="1">
      <alignment vertical="top"/>
    </xf>
    <xf numFmtId="0" fontId="8" fillId="0" borderId="8" xfId="6" applyFont="1" applyFill="1" applyBorder="1" applyAlignment="1">
      <alignment vertical="top"/>
    </xf>
    <xf numFmtId="0" fontId="8" fillId="0" borderId="1" xfId="6" applyFont="1" applyFill="1" applyBorder="1" applyAlignment="1">
      <alignment vertical="top"/>
    </xf>
    <xf numFmtId="0" fontId="8" fillId="0" borderId="2" xfId="6" applyFont="1" applyFill="1" applyBorder="1" applyAlignment="1">
      <alignment horizontal="right" vertical="top" wrapText="1"/>
    </xf>
    <xf numFmtId="0" fontId="5" fillId="0" borderId="2" xfId="7" quotePrefix="1" applyFont="1" applyBorder="1" applyAlignment="1">
      <alignment horizontal="right" vertical="top"/>
    </xf>
    <xf numFmtId="0" fontId="5" fillId="5" borderId="0" xfId="5" applyFont="1" applyFill="1" applyAlignment="1">
      <alignment vertical="top"/>
    </xf>
    <xf numFmtId="0" fontId="8" fillId="0" borderId="9" xfId="6" applyFont="1" applyFill="1" applyBorder="1" applyAlignment="1">
      <alignment vertical="top"/>
    </xf>
    <xf numFmtId="0" fontId="8" fillId="0" borderId="4" xfId="6" applyFont="1" applyFill="1" applyBorder="1" applyAlignment="1">
      <alignment vertical="top"/>
    </xf>
    <xf numFmtId="0" fontId="8" fillId="0" borderId="2" xfId="8" applyFont="1" applyFill="1" applyBorder="1" applyAlignment="1">
      <alignment horizontal="right" vertical="top" wrapText="1"/>
    </xf>
    <xf numFmtId="3" fontId="5" fillId="2" borderId="2" xfId="9" applyFont="1" applyFill="1" applyAlignment="1">
      <alignment horizontal="right" vertical="top"/>
      <protection locked="0"/>
    </xf>
    <xf numFmtId="49" fontId="5" fillId="0" borderId="2" xfId="7" quotePrefix="1" applyNumberFormat="1" applyFont="1" applyBorder="1" applyAlignment="1">
      <alignment horizontal="left" vertical="top"/>
    </xf>
    <xf numFmtId="0" fontId="5" fillId="0" borderId="2" xfId="7" applyFont="1" applyBorder="1" applyAlignment="1">
      <alignment horizontal="left" vertical="top" wrapText="1"/>
    </xf>
    <xf numFmtId="165" fontId="5" fillId="0" borderId="2" xfId="9" applyNumberFormat="1" applyFont="1" applyFill="1" applyAlignment="1">
      <alignment horizontal="right" vertical="top"/>
      <protection locked="0"/>
    </xf>
    <xf numFmtId="0" fontId="5" fillId="0" borderId="2" xfId="7" applyFont="1" applyBorder="1" applyAlignment="1">
      <alignment horizontal="left" vertical="top" wrapText="1" indent="1"/>
    </xf>
    <xf numFmtId="0" fontId="5" fillId="0" borderId="2" xfId="7" applyFont="1" applyBorder="1" applyAlignment="1">
      <alignment horizontal="left" vertical="top"/>
    </xf>
    <xf numFmtId="10" fontId="5" fillId="0" borderId="2" xfId="9" applyNumberFormat="1" applyFont="1" applyFill="1" applyAlignment="1">
      <alignment horizontal="right" vertical="top"/>
      <protection locked="0"/>
    </xf>
    <xf numFmtId="10" fontId="28" fillId="0" borderId="2" xfId="9" applyNumberFormat="1" applyFont="1" applyFill="1" applyAlignment="1">
      <alignment horizontal="right" vertical="top"/>
      <protection locked="0"/>
    </xf>
    <xf numFmtId="3" fontId="28" fillId="0" borderId="2" xfId="9" applyFont="1" applyFill="1" applyAlignment="1">
      <alignment horizontal="right" vertical="top"/>
      <protection locked="0"/>
    </xf>
    <xf numFmtId="0" fontId="5" fillId="0" borderId="0" xfId="5" applyFont="1" applyAlignment="1">
      <alignment vertical="top" wrapText="1"/>
    </xf>
    <xf numFmtId="0" fontId="25" fillId="5" borderId="0" xfId="5" applyFont="1" applyFill="1" applyAlignment="1">
      <alignment vertical="top"/>
    </xf>
    <xf numFmtId="16" fontId="13" fillId="0" borderId="0" xfId="2" quotePrefix="1" applyNumberFormat="1" applyFont="1" applyBorder="1" applyAlignment="1">
      <alignment horizontal="left"/>
    </xf>
    <xf numFmtId="0" fontId="13" fillId="7" borderId="0" xfId="2" applyFont="1" applyFill="1" applyBorder="1" applyAlignment="1">
      <alignment wrapText="1"/>
    </xf>
    <xf numFmtId="0" fontId="5" fillId="7" borderId="0" xfId="2" applyFont="1" applyFill="1" applyBorder="1" applyAlignment="1">
      <alignment wrapText="1"/>
    </xf>
    <xf numFmtId="0" fontId="0" fillId="0" borderId="0" xfId="0" applyAlignment="1">
      <alignment horizontal="left"/>
    </xf>
    <xf numFmtId="0" fontId="23" fillId="0" borderId="0" xfId="0" applyFont="1" applyAlignment="1">
      <alignment vertical="top"/>
    </xf>
    <xf numFmtId="0" fontId="29" fillId="0" borderId="0" xfId="0" applyFont="1" applyAlignment="1">
      <alignment vertical="center"/>
    </xf>
    <xf numFmtId="0" fontId="5" fillId="0" borderId="0" xfId="10" applyFont="1"/>
    <xf numFmtId="0" fontId="30" fillId="0" borderId="0" xfId="0" applyFont="1" applyAlignment="1">
      <alignment horizontal="left" vertical="top"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8" fillId="0" borderId="2" xfId="0" applyFont="1" applyBorder="1" applyAlignment="1">
      <alignment horizontal="left" vertical="center" wrapText="1"/>
    </xf>
    <xf numFmtId="0" fontId="31" fillId="8" borderId="2" xfId="0" applyFont="1" applyFill="1" applyBorder="1" applyAlignment="1">
      <alignment horizontal="right" vertical="center" wrapText="1"/>
    </xf>
    <xf numFmtId="0" fontId="5" fillId="0" borderId="0" xfId="0" applyFont="1" applyAlignment="1">
      <alignment horizontal="justify"/>
    </xf>
    <xf numFmtId="0" fontId="5" fillId="0" borderId="0" xfId="0" applyFont="1" applyAlignment="1">
      <alignment vertical="top" wrapText="1"/>
    </xf>
    <xf numFmtId="0" fontId="32" fillId="0" borderId="0" xfId="0" applyFont="1" applyAlignment="1">
      <alignment vertical="top" wrapText="1"/>
    </xf>
    <xf numFmtId="0" fontId="32" fillId="0" borderId="0" xfId="0" applyFont="1"/>
    <xf numFmtId="16" fontId="13" fillId="0" borderId="0" xfId="2" quotePrefix="1" applyNumberFormat="1" applyFont="1" applyFill="1" applyBorder="1" applyAlignment="1">
      <alignment horizontal="left"/>
    </xf>
    <xf numFmtId="0" fontId="13" fillId="0" borderId="0" xfId="2" quotePrefix="1" applyFont="1" applyBorder="1" applyAlignment="1">
      <alignment horizontal="left"/>
    </xf>
    <xf numFmtId="16" fontId="13" fillId="0" borderId="0" xfId="0" quotePrefix="1" applyNumberFormat="1" applyFont="1" applyAlignment="1">
      <alignment horizontal="left"/>
    </xf>
    <xf numFmtId="0" fontId="33" fillId="0" borderId="0" xfId="0" applyFont="1"/>
    <xf numFmtId="0" fontId="20" fillId="0" borderId="0" xfId="0" applyFont="1" applyAlignment="1">
      <alignment vertical="center"/>
    </xf>
    <xf numFmtId="0" fontId="20" fillId="0" borderId="0" xfId="0" applyFont="1" applyAlignment="1">
      <alignment vertical="center" wrapText="1"/>
    </xf>
    <xf numFmtId="0" fontId="8" fillId="0" borderId="2" xfId="0" applyFont="1" applyBorder="1" applyAlignment="1">
      <alignment horizontal="right"/>
    </xf>
    <xf numFmtId="0" fontId="8" fillId="0" borderId="2" xfId="0" applyFont="1" applyBorder="1" applyAlignment="1">
      <alignment horizontal="right" vertical="center"/>
    </xf>
    <xf numFmtId="0" fontId="8" fillId="0" borderId="2" xfId="0" applyFont="1" applyBorder="1" applyAlignment="1">
      <alignment horizontal="right" vertical="center" wrapText="1"/>
    </xf>
    <xf numFmtId="0" fontId="5" fillId="0" borderId="11" xfId="0" applyFont="1" applyBorder="1" applyAlignment="1">
      <alignment horizontal="left" vertical="center" wrapText="1"/>
    </xf>
    <xf numFmtId="164" fontId="5" fillId="0" borderId="11" xfId="0" applyNumberFormat="1" applyFont="1" applyBorder="1" applyAlignment="1">
      <alignment horizontal="right" vertical="center" wrapText="1"/>
    </xf>
    <xf numFmtId="164" fontId="5" fillId="0" borderId="2" xfId="0" applyNumberFormat="1" applyFont="1" applyBorder="1" applyAlignment="1">
      <alignment horizontal="right" vertical="center" wrapText="1"/>
    </xf>
    <xf numFmtId="0" fontId="5" fillId="0" borderId="2" xfId="0" applyFont="1" applyBorder="1" applyAlignment="1">
      <alignment horizontal="right" vertical="center"/>
    </xf>
    <xf numFmtId="0" fontId="5" fillId="0" borderId="2" xfId="0" applyFont="1" applyBorder="1" applyAlignment="1">
      <alignment horizontal="right"/>
    </xf>
    <xf numFmtId="164" fontId="5" fillId="0" borderId="2" xfId="0" applyNumberFormat="1" applyFont="1" applyBorder="1" applyAlignment="1">
      <alignment horizontal="right" wrapText="1"/>
    </xf>
    <xf numFmtId="0" fontId="34" fillId="0" borderId="2" xfId="0" applyFont="1" applyBorder="1" applyAlignment="1">
      <alignment horizontal="right" vertical="center"/>
    </xf>
    <xf numFmtId="0" fontId="35" fillId="0" borderId="2" xfId="0" applyFont="1" applyBorder="1" applyAlignment="1">
      <alignment horizontal="right" vertical="center"/>
    </xf>
    <xf numFmtId="0" fontId="35" fillId="0" borderId="2" xfId="0" applyFont="1" applyBorder="1" applyAlignment="1">
      <alignment horizontal="right" vertical="center" wrapText="1"/>
    </xf>
    <xf numFmtId="0" fontId="8" fillId="0" borderId="2" xfId="0" applyFont="1" applyBorder="1" applyAlignment="1">
      <alignment horizontal="left" vertical="center" wrapText="1" indent="1"/>
    </xf>
    <xf numFmtId="0" fontId="10" fillId="0" borderId="0" xfId="0" applyFont="1" applyAlignment="1">
      <alignment horizontal="left" vertical="center"/>
    </xf>
    <xf numFmtId="0" fontId="10" fillId="0" borderId="0" xfId="0" applyFont="1"/>
    <xf numFmtId="0" fontId="34" fillId="0" borderId="2" xfId="0" applyFont="1" applyBorder="1" applyAlignment="1">
      <alignment horizontal="right" wrapText="1"/>
    </xf>
    <xf numFmtId="0" fontId="5" fillId="0" borderId="2" xfId="0" applyFont="1" applyBorder="1" applyAlignment="1">
      <alignment horizontal="right" wrapText="1"/>
    </xf>
    <xf numFmtId="0" fontId="5" fillId="0" borderId="0" xfId="0" applyFont="1" applyAlignment="1">
      <alignment wrapText="1"/>
    </xf>
    <xf numFmtId="0" fontId="8" fillId="0" borderId="0" xfId="0" applyFont="1" applyAlignment="1">
      <alignment wrapText="1"/>
    </xf>
    <xf numFmtId="0" fontId="13" fillId="0" borderId="0" xfId="0" applyFont="1" applyAlignment="1">
      <alignment wrapText="1"/>
    </xf>
    <xf numFmtId="0" fontId="7" fillId="0" borderId="0" xfId="0" applyFont="1" applyAlignment="1">
      <alignment vertical="center"/>
    </xf>
    <xf numFmtId="0" fontId="36" fillId="0" borderId="0" xfId="0" applyFont="1" applyAlignment="1">
      <alignment vertical="center" wrapText="1"/>
    </xf>
    <xf numFmtId="0" fontId="19" fillId="0" borderId="2" xfId="0" applyFont="1" applyBorder="1" applyAlignment="1">
      <alignment vertical="center"/>
    </xf>
    <xf numFmtId="0" fontId="5" fillId="0" borderId="2" xfId="0" applyFont="1" applyBorder="1" applyAlignment="1">
      <alignment vertical="center"/>
    </xf>
    <xf numFmtId="0" fontId="0" fillId="0" borderId="0" xfId="0" applyAlignment="1">
      <alignment horizontal="center"/>
    </xf>
    <xf numFmtId="0" fontId="19" fillId="0" borderId="0" xfId="0" applyFont="1" applyAlignment="1">
      <alignment vertical="center"/>
    </xf>
    <xf numFmtId="0" fontId="19" fillId="0" borderId="1"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20" fillId="0" borderId="2" xfId="0" applyFont="1" applyBorder="1" applyAlignment="1">
      <alignment horizontal="right" vertical="center" wrapText="1"/>
    </xf>
    <xf numFmtId="165" fontId="0" fillId="0" borderId="0" xfId="0" applyNumberFormat="1"/>
    <xf numFmtId="0" fontId="5" fillId="9" borderId="2" xfId="0" applyFont="1" applyFill="1" applyBorder="1" applyAlignment="1">
      <alignment horizontal="right" vertical="center" wrapText="1"/>
    </xf>
    <xf numFmtId="164" fontId="5" fillId="9" borderId="2" xfId="0" applyNumberFormat="1" applyFont="1" applyFill="1" applyBorder="1" applyAlignment="1">
      <alignment horizontal="right" vertical="center" wrapText="1"/>
    </xf>
    <xf numFmtId="164" fontId="0" fillId="0" borderId="0" xfId="0" applyNumberFormat="1"/>
    <xf numFmtId="164" fontId="38" fillId="0" borderId="2" xfId="0" applyNumberFormat="1" applyFont="1" applyBorder="1" applyAlignment="1">
      <alignment horizontal="right" vertical="center" wrapText="1"/>
    </xf>
    <xf numFmtId="0" fontId="8" fillId="0" borderId="2" xfId="0" applyFont="1" applyBorder="1" applyAlignment="1">
      <alignment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left" vertical="center" wrapText="1"/>
    </xf>
    <xf numFmtId="0" fontId="39" fillId="0" borderId="0" xfId="0" applyFont="1" applyAlignment="1">
      <alignment wrapText="1"/>
    </xf>
    <xf numFmtId="0" fontId="40" fillId="0" borderId="0" xfId="0" applyFont="1"/>
    <xf numFmtId="0" fontId="16" fillId="0" borderId="0" xfId="0" applyFont="1" applyAlignment="1">
      <alignment wrapText="1"/>
    </xf>
    <xf numFmtId="0" fontId="0" fillId="0" borderId="3" xfId="0" applyBorder="1"/>
    <xf numFmtId="0" fontId="19" fillId="0" borderId="4" xfId="0" applyFont="1" applyBorder="1" applyAlignment="1">
      <alignment horizontal="center" vertical="center" wrapText="1"/>
    </xf>
    <xf numFmtId="0" fontId="3" fillId="0" borderId="0" xfId="0" applyFont="1" applyAlignment="1">
      <alignment wrapText="1"/>
    </xf>
    <xf numFmtId="0" fontId="0" fillId="10" borderId="2" xfId="0" applyFill="1" applyBorder="1" applyAlignment="1">
      <alignment horizontal="right" vertical="center" wrapText="1"/>
    </xf>
    <xf numFmtId="0" fontId="5" fillId="10" borderId="2" xfId="0" applyFont="1" applyFill="1" applyBorder="1" applyAlignment="1">
      <alignment horizontal="right" vertical="center" wrapText="1"/>
    </xf>
    <xf numFmtId="0" fontId="0" fillId="0" borderId="2" xfId="0" quotePrefix="1" applyBorder="1" applyAlignment="1">
      <alignment horizontal="left"/>
    </xf>
    <xf numFmtId="0" fontId="8" fillId="2" borderId="2" xfId="7" applyFont="1" applyFill="1" applyBorder="1" applyAlignment="1">
      <alignment horizontal="left" vertical="center" wrapText="1"/>
    </xf>
    <xf numFmtId="3" fontId="5" fillId="2" borderId="2" xfId="9" applyFont="1" applyFill="1">
      <alignment horizontal="right" vertical="center"/>
      <protection locked="0"/>
    </xf>
    <xf numFmtId="0" fontId="0" fillId="2" borderId="2" xfId="0" applyFill="1" applyBorder="1" applyAlignment="1">
      <alignment horizontal="right"/>
    </xf>
    <xf numFmtId="0" fontId="0" fillId="0" borderId="2" xfId="0" applyBorder="1" applyAlignment="1">
      <alignment horizontal="left"/>
    </xf>
    <xf numFmtId="0" fontId="5" fillId="5" borderId="2" xfId="7" applyFont="1" applyFill="1" applyBorder="1" applyAlignment="1">
      <alignment horizontal="left" vertical="center" wrapText="1" indent="1"/>
    </xf>
    <xf numFmtId="165" fontId="5" fillId="0" borderId="2" xfId="9" applyNumberFormat="1" applyFont="1" applyFill="1" applyAlignment="1">
      <alignment horizontal="right" vertical="center" wrapText="1"/>
      <protection locked="0"/>
    </xf>
    <xf numFmtId="165" fontId="5" fillId="0" borderId="2" xfId="9" quotePrefix="1" applyNumberFormat="1" applyFont="1" applyFill="1" applyAlignment="1">
      <alignment horizontal="right" vertical="center" wrapText="1"/>
      <protection locked="0"/>
    </xf>
    <xf numFmtId="10" fontId="5" fillId="0" borderId="2" xfId="9" applyNumberFormat="1" applyFont="1" applyFill="1" applyAlignment="1">
      <alignment horizontal="right" vertical="center" wrapText="1"/>
      <protection locked="0"/>
    </xf>
    <xf numFmtId="165" fontId="5" fillId="0" borderId="2" xfId="9" applyNumberFormat="1" applyFont="1" applyFill="1">
      <alignment horizontal="right" vertical="center"/>
      <protection locked="0"/>
    </xf>
    <xf numFmtId="10" fontId="5" fillId="0" borderId="2" xfId="9" applyNumberFormat="1" applyFont="1" applyFill="1">
      <alignment horizontal="right" vertical="center"/>
      <protection locked="0"/>
    </xf>
    <xf numFmtId="0" fontId="0" fillId="0" borderId="2" xfId="0" quotePrefix="1" applyBorder="1" applyAlignment="1">
      <alignment horizontal="left" vertical="center"/>
    </xf>
    <xf numFmtId="10" fontId="41" fillId="11" borderId="2" xfId="9" applyNumberFormat="1" applyFont="1" applyFill="1">
      <alignment horizontal="right" vertical="center"/>
      <protection locked="0"/>
    </xf>
    <xf numFmtId="0" fontId="42" fillId="0" borderId="0" xfId="0" applyFont="1"/>
    <xf numFmtId="0" fontId="5" fillId="0" borderId="2" xfId="7" applyFont="1" applyBorder="1" applyAlignment="1">
      <alignment horizontal="left" vertical="center" wrapText="1"/>
    </xf>
    <xf numFmtId="165" fontId="43" fillId="0" borderId="2" xfId="9" applyNumberFormat="1" applyFont="1" applyFill="1">
      <alignment horizontal="right" vertical="center"/>
      <protection locked="0"/>
    </xf>
    <xf numFmtId="10" fontId="43" fillId="0" borderId="2" xfId="9" applyNumberFormat="1" applyFont="1" applyFill="1" applyAlignment="1">
      <alignment horizontal="right" vertical="center" wrapText="1"/>
      <protection locked="0"/>
    </xf>
    <xf numFmtId="165" fontId="43" fillId="0" borderId="2" xfId="9" applyNumberFormat="1" applyFont="1" applyFill="1" applyAlignment="1">
      <alignment horizontal="right" vertical="center" wrapText="1"/>
      <protection locked="0"/>
    </xf>
    <xf numFmtId="0" fontId="16" fillId="0" borderId="0" xfId="0" applyFont="1" applyAlignment="1">
      <alignment vertical="center"/>
    </xf>
    <xf numFmtId="0" fontId="3" fillId="0" borderId="10" xfId="0" applyFont="1" applyBorder="1" applyAlignment="1">
      <alignment horizontal="center" vertical="center" wrapText="1"/>
    </xf>
    <xf numFmtId="0" fontId="8" fillId="0" borderId="0" xfId="6" applyFont="1" applyFill="1" applyBorder="1" applyAlignment="1">
      <alignment horizontal="left"/>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vertical="center" wrapText="1"/>
    </xf>
    <xf numFmtId="164" fontId="0" fillId="0" borderId="2" xfId="0" applyNumberFormat="1" applyBorder="1" applyAlignment="1">
      <alignment horizontal="right" vertical="center" wrapText="1"/>
    </xf>
    <xf numFmtId="0" fontId="0" fillId="0" borderId="5" xfId="0" applyBorder="1" applyAlignment="1">
      <alignment vertical="center" wrapText="1"/>
    </xf>
    <xf numFmtId="0" fontId="0" fillId="12" borderId="2" xfId="0" applyFill="1" applyBorder="1" applyAlignment="1">
      <alignment horizontal="left" vertical="center"/>
    </xf>
    <xf numFmtId="0" fontId="0" fillId="12" borderId="2" xfId="0" applyFill="1" applyBorder="1" applyAlignment="1">
      <alignment vertical="center" wrapText="1"/>
    </xf>
    <xf numFmtId="0" fontId="0" fillId="12" borderId="2" xfId="0" applyFill="1" applyBorder="1" applyAlignment="1">
      <alignment horizontal="right" vertical="center" wrapText="1"/>
    </xf>
    <xf numFmtId="0" fontId="3" fillId="12" borderId="5" xfId="0" applyFont="1" applyFill="1" applyBorder="1" applyAlignment="1">
      <alignment vertical="center" wrapText="1"/>
    </xf>
    <xf numFmtId="0" fontId="3" fillId="12" borderId="2" xfId="0" applyFont="1" applyFill="1" applyBorder="1" applyAlignment="1">
      <alignment vertical="center" wrapText="1"/>
    </xf>
    <xf numFmtId="0" fontId="5" fillId="12" borderId="2" xfId="0" applyFont="1" applyFill="1" applyBorder="1" applyAlignment="1">
      <alignment horizontal="right" vertical="center" wrapText="1"/>
    </xf>
    <xf numFmtId="0" fontId="8" fillId="12" borderId="5" xfId="0" applyFont="1" applyFill="1" applyBorder="1" applyAlignment="1">
      <alignment vertical="center" wrapText="1"/>
    </xf>
    <xf numFmtId="0" fontId="8" fillId="12" borderId="2" xfId="0" applyFont="1" applyFill="1" applyBorder="1" applyAlignment="1">
      <alignment vertical="center" wrapText="1"/>
    </xf>
    <xf numFmtId="0" fontId="0" fillId="0" borderId="2" xfId="0" applyBorder="1" applyAlignment="1">
      <alignment vertical="center"/>
    </xf>
    <xf numFmtId="164" fontId="0" fillId="0" borderId="2" xfId="0" applyNumberFormat="1" applyBorder="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left" vertical="center"/>
    </xf>
    <xf numFmtId="0" fontId="0" fillId="12" borderId="2" xfId="0" applyFill="1" applyBorder="1" applyAlignment="1">
      <alignment horizontal="left" vertical="center" wrapText="1"/>
    </xf>
    <xf numFmtId="0" fontId="8" fillId="12"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quotePrefix="1" applyBorder="1" applyAlignment="1">
      <alignment horizontal="left" vertical="center" wrapText="1"/>
    </xf>
    <xf numFmtId="0" fontId="8" fillId="13" borderId="2" xfId="0" applyFont="1" applyFill="1" applyBorder="1" applyAlignment="1">
      <alignment horizontal="left" vertical="center" wrapText="1"/>
    </xf>
    <xf numFmtId="0" fontId="3" fillId="12" borderId="2" xfId="0" applyFont="1" applyFill="1" applyBorder="1" applyAlignment="1">
      <alignment horizontal="left" vertical="center" wrapText="1"/>
    </xf>
    <xf numFmtId="165" fontId="0" fillId="0" borderId="2" xfId="0" applyNumberFormat="1" applyBorder="1" applyAlignment="1">
      <alignment horizontal="right" vertical="center" wrapText="1"/>
    </xf>
    <xf numFmtId="10" fontId="0" fillId="0" borderId="2" xfId="0" applyNumberFormat="1" applyBorder="1" applyAlignment="1">
      <alignment horizontal="right" vertical="center" wrapText="1"/>
    </xf>
    <xf numFmtId="0" fontId="45" fillId="0" borderId="2" xfId="0" applyFont="1" applyBorder="1" applyAlignment="1">
      <alignment horizontal="center" vertical="center"/>
    </xf>
    <xf numFmtId="0" fontId="45" fillId="0" borderId="2" xfId="0" applyFont="1" applyBorder="1" applyAlignment="1">
      <alignment horizontal="left" vertical="center" wrapText="1"/>
    </xf>
    <xf numFmtId="10"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6" fillId="13" borderId="2" xfId="0" applyFont="1" applyFill="1" applyBorder="1" applyAlignment="1">
      <alignment horizontal="left" vertical="center" wrapText="1"/>
    </xf>
    <xf numFmtId="0" fontId="45" fillId="0" borderId="0" xfId="0" applyFont="1"/>
    <xf numFmtId="0" fontId="0" fillId="13" borderId="2" xfId="0" applyFill="1" applyBorder="1" applyAlignment="1">
      <alignment horizontal="center" vertical="center" wrapText="1"/>
    </xf>
    <xf numFmtId="0" fontId="45" fillId="7" borderId="2" xfId="0" applyFont="1" applyFill="1" applyBorder="1" applyAlignment="1">
      <alignment horizontal="left" vertical="center" wrapText="1" indent="3"/>
    </xf>
    <xf numFmtId="0" fontId="47" fillId="13" borderId="2" xfId="0" applyFont="1" applyFill="1" applyBorder="1" applyAlignment="1">
      <alignment horizontal="center" vertical="center" wrapText="1"/>
    </xf>
    <xf numFmtId="0" fontId="47" fillId="13" borderId="2" xfId="0" applyFont="1" applyFill="1" applyBorder="1" applyAlignment="1">
      <alignment horizontal="left" vertical="center" wrapText="1"/>
    </xf>
    <xf numFmtId="0" fontId="13" fillId="7" borderId="0" xfId="0" applyFont="1" applyFill="1" applyAlignment="1">
      <alignment wrapText="1"/>
    </xf>
    <xf numFmtId="0" fontId="45" fillId="0" borderId="0" xfId="4" applyFont="1"/>
    <xf numFmtId="0" fontId="0" fillId="0" borderId="0" xfId="4" applyFont="1"/>
    <xf numFmtId="0" fontId="3" fillId="0" borderId="0" xfId="0" applyFont="1" applyAlignment="1">
      <alignment horizontal="left"/>
    </xf>
    <xf numFmtId="0" fontId="0" fillId="0" borderId="0" xfId="4" applyFont="1" applyAlignment="1">
      <alignment vertical="center"/>
    </xf>
    <xf numFmtId="0" fontId="0" fillId="0" borderId="2" xfId="0" applyBorder="1"/>
    <xf numFmtId="0" fontId="3" fillId="0" borderId="2" xfId="0" applyFont="1" applyBorder="1" applyAlignment="1">
      <alignment horizontal="right" vertical="center"/>
    </xf>
    <xf numFmtId="0" fontId="19" fillId="0" borderId="2" xfId="4" applyFont="1" applyBorder="1" applyAlignment="1">
      <alignment horizontal="center" vertical="center" wrapText="1"/>
    </xf>
    <xf numFmtId="0" fontId="48" fillId="0" borderId="0" xfId="4" applyFont="1"/>
    <xf numFmtId="165" fontId="5" fillId="0" borderId="2" xfId="0" quotePrefix="1" applyNumberFormat="1" applyFont="1" applyBorder="1" applyAlignment="1">
      <alignment horizontal="right" vertical="center" wrapText="1"/>
    </xf>
    <xf numFmtId="0" fontId="20" fillId="0" borderId="2" xfId="4" applyFont="1" applyBorder="1" applyAlignment="1">
      <alignment vertical="center" wrapText="1"/>
    </xf>
    <xf numFmtId="165" fontId="0" fillId="0" borderId="2" xfId="4" quotePrefix="1" applyNumberFormat="1" applyFont="1" applyBorder="1" applyAlignment="1">
      <alignment horizontal="right" vertical="center"/>
    </xf>
    <xf numFmtId="0" fontId="5" fillId="0" borderId="0" xfId="4" applyFont="1"/>
    <xf numFmtId="0" fontId="5" fillId="0" borderId="0" xfId="4" applyFont="1" applyAlignment="1">
      <alignment vertical="center"/>
    </xf>
    <xf numFmtId="0" fontId="5" fillId="0" borderId="8" xfId="0" applyFont="1" applyBorder="1" applyAlignment="1">
      <alignment horizontal="center"/>
    </xf>
    <xf numFmtId="0" fontId="5" fillId="0" borderId="8" xfId="0" applyFont="1" applyBorder="1"/>
    <xf numFmtId="0" fontId="5" fillId="0" borderId="1" xfId="0" applyFont="1" applyBorder="1"/>
    <xf numFmtId="0" fontId="5" fillId="0" borderId="9" xfId="0" applyFont="1" applyBorder="1"/>
    <xf numFmtId="0" fontId="5" fillId="0" borderId="4" xfId="0" applyFont="1" applyBorder="1"/>
    <xf numFmtId="0" fontId="5" fillId="3" borderId="2" xfId="4" applyFont="1" applyFill="1" applyBorder="1"/>
    <xf numFmtId="0" fontId="5" fillId="0" borderId="2" xfId="4" applyFont="1" applyBorder="1" applyAlignment="1">
      <alignment horizontal="left" vertical="center"/>
    </xf>
    <xf numFmtId="0" fontId="5" fillId="0" borderId="2" xfId="4" applyFont="1" applyBorder="1" applyAlignment="1">
      <alignment horizontal="left" vertical="center" wrapText="1"/>
    </xf>
    <xf numFmtId="0" fontId="5" fillId="10" borderId="2" xfId="4" applyFont="1" applyFill="1" applyBorder="1" applyAlignment="1">
      <alignment horizontal="left" vertical="center" wrapText="1"/>
    </xf>
    <xf numFmtId="165" fontId="5" fillId="0" borderId="2" xfId="4" quotePrefix="1" applyNumberFormat="1" applyFont="1" applyBorder="1" applyAlignment="1">
      <alignment vertical="center"/>
    </xf>
    <xf numFmtId="165" fontId="5" fillId="0" borderId="2" xfId="4" applyNumberFormat="1" applyFont="1" applyBorder="1"/>
    <xf numFmtId="165" fontId="5" fillId="0" borderId="2" xfId="4" quotePrefix="1" applyNumberFormat="1" applyFont="1" applyBorder="1" applyAlignment="1">
      <alignment vertical="center" wrapText="1"/>
    </xf>
    <xf numFmtId="0" fontId="5" fillId="0" borderId="2" xfId="4" applyFont="1" applyBorder="1" applyAlignment="1">
      <alignment horizontal="left"/>
    </xf>
    <xf numFmtId="0" fontId="8" fillId="0" borderId="2" xfId="4" applyFont="1" applyBorder="1" applyAlignment="1">
      <alignment horizontal="left" vertical="top"/>
    </xf>
    <xf numFmtId="0" fontId="5" fillId="0" borderId="2" xfId="4" quotePrefix="1" applyFont="1" applyBorder="1" applyAlignment="1">
      <alignment horizontal="left" vertical="center"/>
    </xf>
    <xf numFmtId="0" fontId="5" fillId="10" borderId="2" xfId="4" applyFont="1" applyFill="1" applyBorder="1" applyAlignment="1">
      <alignment horizontal="center" vertical="center" wrapText="1"/>
    </xf>
    <xf numFmtId="0" fontId="5" fillId="0" borderId="2" xfId="4" applyFont="1" applyBorder="1" applyAlignment="1">
      <alignment horizontal="justify" vertical="top"/>
    </xf>
    <xf numFmtId="0" fontId="5" fillId="0" borderId="2" xfId="0" applyFont="1" applyBorder="1" applyAlignment="1">
      <alignment horizontal="center" vertical="center" wrapText="1"/>
    </xf>
    <xf numFmtId="0" fontId="5" fillId="0" borderId="2" xfId="4" applyFont="1" applyBorder="1" applyAlignment="1">
      <alignment horizontal="left" vertical="center" wrapText="1" indent="1"/>
    </xf>
    <xf numFmtId="0" fontId="5" fillId="10" borderId="2" xfId="4" applyFont="1" applyFill="1" applyBorder="1" applyAlignment="1">
      <alignment vertical="center" wrapText="1"/>
    </xf>
    <xf numFmtId="0" fontId="8" fillId="0" borderId="2" xfId="4" applyFont="1" applyBorder="1" applyAlignment="1">
      <alignment horizontal="left" vertical="center"/>
    </xf>
    <xf numFmtId="0" fontId="5" fillId="3" borderId="2" xfId="4" applyFont="1" applyFill="1" applyBorder="1" applyAlignment="1">
      <alignment horizontal="left" vertical="center"/>
    </xf>
    <xf numFmtId="0" fontId="5" fillId="3" borderId="2" xfId="4" applyFont="1" applyFill="1" applyBorder="1" applyAlignment="1">
      <alignment horizontal="left" vertical="center" wrapText="1"/>
    </xf>
    <xf numFmtId="165" fontId="5" fillId="3" borderId="2" xfId="4" quotePrefix="1" applyNumberFormat="1" applyFont="1" applyFill="1" applyBorder="1" applyAlignment="1">
      <alignment horizontal="left" vertical="center" wrapText="1"/>
    </xf>
    <xf numFmtId="165" fontId="5" fillId="3" borderId="2" xfId="4" applyNumberFormat="1" applyFont="1" applyFill="1" applyBorder="1"/>
    <xf numFmtId="165" fontId="5" fillId="3" borderId="2" xfId="4" quotePrefix="1" applyNumberFormat="1" applyFont="1" applyFill="1" applyBorder="1" applyAlignment="1">
      <alignment horizontal="left" vertical="center"/>
    </xf>
    <xf numFmtId="0" fontId="8" fillId="3" borderId="2" xfId="4" applyFont="1" applyFill="1" applyBorder="1" applyAlignment="1">
      <alignment horizontal="left" vertical="top"/>
    </xf>
    <xf numFmtId="0" fontId="5" fillId="3" borderId="2" xfId="4" applyFont="1" applyFill="1" applyBorder="1" applyAlignment="1">
      <alignment horizontal="center" vertical="center" wrapText="1"/>
    </xf>
    <xf numFmtId="0" fontId="5" fillId="3" borderId="2" xfId="0" applyFont="1" applyFill="1" applyBorder="1" applyAlignment="1">
      <alignment vertical="center" wrapText="1"/>
    </xf>
    <xf numFmtId="165" fontId="5" fillId="3" borderId="2" xfId="4" quotePrefix="1" applyNumberFormat="1" applyFont="1" applyFill="1" applyBorder="1" applyAlignment="1">
      <alignment vertical="center"/>
    </xf>
    <xf numFmtId="0" fontId="5" fillId="3" borderId="2" xfId="4" applyFont="1" applyFill="1" applyBorder="1" applyAlignment="1">
      <alignment horizontal="justify" vertical="center"/>
    </xf>
    <xf numFmtId="0" fontId="5" fillId="3" borderId="2" xfId="4" applyFont="1" applyFill="1" applyBorder="1" applyAlignment="1">
      <alignment horizontal="justify" vertical="top"/>
    </xf>
    <xf numFmtId="0" fontId="5" fillId="3" borderId="2" xfId="0" applyFont="1" applyFill="1" applyBorder="1" applyAlignment="1">
      <alignment horizontal="justify" vertical="top" wrapText="1"/>
    </xf>
    <xf numFmtId="165" fontId="5" fillId="3" borderId="2" xfId="4" quotePrefix="1" applyNumberFormat="1" applyFont="1" applyFill="1" applyBorder="1" applyAlignment="1">
      <alignment vertical="center" wrapText="1"/>
    </xf>
    <xf numFmtId="0" fontId="5" fillId="3" borderId="2" xfId="4" applyFont="1" applyFill="1" applyBorder="1" applyAlignment="1">
      <alignment horizontal="justify" vertical="top" wrapText="1"/>
    </xf>
    <xf numFmtId="0" fontId="5" fillId="3" borderId="2" xfId="0" applyFont="1" applyFill="1" applyBorder="1" applyAlignment="1">
      <alignment horizontal="justify" vertical="top"/>
    </xf>
    <xf numFmtId="0" fontId="8" fillId="0" borderId="2" xfId="4" applyFont="1" applyBorder="1" applyAlignment="1">
      <alignment horizontal="left"/>
    </xf>
    <xf numFmtId="0" fontId="8" fillId="0" borderId="2" xfId="0" applyFont="1" applyBorder="1" applyAlignment="1">
      <alignment horizontal="left" vertical="top"/>
    </xf>
    <xf numFmtId="10" fontId="5" fillId="0" borderId="2" xfId="4" quotePrefix="1" applyNumberFormat="1" applyFont="1" applyBorder="1" applyAlignment="1">
      <alignment vertical="center" wrapText="1"/>
    </xf>
    <xf numFmtId="0" fontId="5" fillId="0" borderId="2" xfId="4" quotePrefix="1" applyFont="1" applyBorder="1" applyAlignment="1">
      <alignment horizontal="right" vertical="center" wrapText="1"/>
    </xf>
    <xf numFmtId="0" fontId="8" fillId="0" borderId="0" xfId="4" applyFont="1"/>
    <xf numFmtId="165" fontId="5" fillId="0" borderId="2" xfId="0" quotePrefix="1" applyNumberFormat="1" applyFont="1" applyBorder="1"/>
    <xf numFmtId="165" fontId="5" fillId="0" borderId="2" xfId="0" quotePrefix="1" applyNumberFormat="1" applyFont="1" applyBorder="1" applyAlignment="1">
      <alignment vertical="center" wrapText="1"/>
    </xf>
    <xf numFmtId="10" fontId="5" fillId="0" borderId="2" xfId="0" quotePrefix="1" applyNumberFormat="1" applyFont="1" applyBorder="1" applyAlignment="1">
      <alignment vertical="center" wrapText="1"/>
    </xf>
    <xf numFmtId="0" fontId="5" fillId="0" borderId="0" xfId="4" applyFont="1" applyAlignment="1">
      <alignment horizontal="left" wrapText="1"/>
    </xf>
    <xf numFmtId="0" fontId="5" fillId="0" borderId="0" xfId="4" applyFont="1" applyAlignment="1">
      <alignment horizontal="center"/>
    </xf>
    <xf numFmtId="0" fontId="23" fillId="0" borderId="0" xfId="0" applyFont="1" applyAlignment="1">
      <alignment vertical="center"/>
    </xf>
    <xf numFmtId="0" fontId="52" fillId="0" borderId="0" xfId="4" applyFont="1"/>
    <xf numFmtId="0" fontId="20" fillId="0" borderId="0" xfId="0" applyFont="1" applyAlignment="1">
      <alignment horizontal="left" vertical="center" wrapText="1"/>
    </xf>
    <xf numFmtId="0" fontId="0" fillId="0" borderId="2" xfId="0" applyBorder="1" applyAlignment="1">
      <alignment horizontal="right"/>
    </xf>
    <xf numFmtId="0" fontId="0" fillId="0" borderId="2" xfId="4" applyFont="1" applyBorder="1"/>
    <xf numFmtId="0" fontId="3" fillId="0" borderId="2" xfId="0" applyFont="1" applyBorder="1" applyAlignment="1">
      <alignment horizontal="right"/>
    </xf>
    <xf numFmtId="0" fontId="20" fillId="10" borderId="2" xfId="4" applyFont="1" applyFill="1" applyBorder="1" applyAlignment="1">
      <alignment vertical="center" wrapText="1"/>
    </xf>
    <xf numFmtId="165" fontId="0" fillId="0" borderId="2" xfId="4" quotePrefix="1" applyNumberFormat="1" applyFont="1" applyBorder="1" applyAlignment="1">
      <alignment horizontal="right" vertical="center" wrapText="1"/>
    </xf>
    <xf numFmtId="0" fontId="19" fillId="10" borderId="2" xfId="4" applyFont="1" applyFill="1" applyBorder="1" applyAlignment="1">
      <alignment vertical="center" wrapText="1"/>
    </xf>
    <xf numFmtId="0" fontId="19" fillId="10" borderId="2" xfId="4" applyFont="1" applyFill="1" applyBorder="1" applyAlignment="1">
      <alignment horizontal="left" vertical="center" wrapText="1" indent="1"/>
    </xf>
    <xf numFmtId="165" fontId="0" fillId="0" borderId="2" xfId="4" quotePrefix="1" applyNumberFormat="1" applyFont="1" applyBorder="1" applyAlignment="1">
      <alignment vertical="center"/>
    </xf>
    <xf numFmtId="165" fontId="0" fillId="0" borderId="2" xfId="4" quotePrefix="1" applyNumberFormat="1" applyFont="1" applyBorder="1" applyAlignment="1">
      <alignment vertical="center" wrapText="1"/>
    </xf>
    <xf numFmtId="0" fontId="1" fillId="0" borderId="0" xfId="4" applyFont="1" applyAlignment="1">
      <alignment wrapText="1"/>
    </xf>
    <xf numFmtId="0" fontId="5" fillId="0" borderId="0" xfId="0" applyFont="1" applyAlignment="1">
      <alignment vertical="top"/>
    </xf>
    <xf numFmtId="0" fontId="32" fillId="0" borderId="0" xfId="0" applyFont="1" applyAlignment="1">
      <alignment vertical="top"/>
    </xf>
    <xf numFmtId="0" fontId="5" fillId="0" borderId="0" xfId="0" applyFont="1" applyAlignment="1">
      <alignment horizontal="left"/>
    </xf>
    <xf numFmtId="0" fontId="32" fillId="0" borderId="0" xfId="0" applyFont="1" applyAlignment="1">
      <alignment horizontal="left"/>
    </xf>
    <xf numFmtId="16" fontId="32" fillId="0" borderId="0" xfId="0" quotePrefix="1" applyNumberFormat="1" applyFont="1" applyAlignment="1">
      <alignment horizontal="left"/>
    </xf>
    <xf numFmtId="49" fontId="7" fillId="0" borderId="0" xfId="0" applyNumberFormat="1" applyFont="1" applyAlignment="1">
      <alignment vertical="center"/>
    </xf>
    <xf numFmtId="49" fontId="25" fillId="0" borderId="0" xfId="0" applyNumberFormat="1" applyFont="1"/>
    <xf numFmtId="49" fontId="5" fillId="0" borderId="0" xfId="0" applyNumberFormat="1" applyFont="1"/>
    <xf numFmtId="49" fontId="5" fillId="0" borderId="0" xfId="0" applyNumberFormat="1" applyFont="1" applyAlignment="1">
      <alignment vertical="center" wrapText="1"/>
    </xf>
    <xf numFmtId="49" fontId="5" fillId="0" borderId="2" xfId="0" applyNumberFormat="1" applyFont="1" applyBorder="1" applyAlignment="1">
      <alignment horizontal="center" vertical="center" wrapText="1"/>
    </xf>
    <xf numFmtId="49" fontId="5" fillId="7" borderId="10" xfId="0" applyNumberFormat="1" applyFont="1" applyFill="1" applyBorder="1" applyAlignment="1">
      <alignment horizontal="left" vertical="center" wrapText="1" indent="1"/>
    </xf>
    <xf numFmtId="49" fontId="20" fillId="7" borderId="2" xfId="0" applyNumberFormat="1" applyFont="1" applyFill="1" applyBorder="1" applyAlignment="1">
      <alignment horizontal="left" wrapText="1"/>
    </xf>
    <xf numFmtId="49" fontId="20" fillId="7" borderId="2" xfId="0" applyNumberFormat="1" applyFont="1" applyFill="1" applyBorder="1" applyAlignment="1">
      <alignment horizontal="left" vertical="center" wrapText="1"/>
    </xf>
    <xf numFmtId="164" fontId="5" fillId="7" borderId="2" xfId="0" applyNumberFormat="1" applyFont="1" applyFill="1" applyBorder="1" applyAlignment="1">
      <alignment horizontal="right" vertical="center" wrapText="1"/>
    </xf>
    <xf numFmtId="49" fontId="5" fillId="7" borderId="2" xfId="0" applyNumberFormat="1" applyFont="1" applyFill="1" applyBorder="1" applyAlignment="1">
      <alignment horizontal="left" wrapText="1"/>
    </xf>
    <xf numFmtId="49" fontId="5" fillId="7" borderId="2" xfId="0" applyNumberFormat="1" applyFont="1" applyFill="1" applyBorder="1" applyAlignment="1">
      <alignment horizontal="left" vertical="center" wrapText="1"/>
    </xf>
    <xf numFmtId="49" fontId="5" fillId="7" borderId="2" xfId="0" applyNumberFormat="1" applyFont="1" applyFill="1" applyBorder="1" applyAlignment="1">
      <alignment horizontal="left" vertical="center" wrapText="1" indent="1"/>
    </xf>
    <xf numFmtId="49" fontId="5" fillId="7" borderId="2" xfId="0" applyNumberFormat="1" applyFont="1" applyFill="1" applyBorder="1" applyAlignment="1">
      <alignment horizontal="left" vertical="center" wrapText="1" indent="2"/>
    </xf>
    <xf numFmtId="49" fontId="8" fillId="7" borderId="2" xfId="0" applyNumberFormat="1" applyFont="1" applyFill="1" applyBorder="1" applyAlignment="1">
      <alignment horizontal="left" wrapText="1"/>
    </xf>
    <xf numFmtId="49" fontId="8" fillId="7" borderId="2" xfId="0" applyNumberFormat="1" applyFont="1" applyFill="1" applyBorder="1" applyAlignment="1">
      <alignment horizontal="left" vertical="center" wrapText="1"/>
    </xf>
    <xf numFmtId="49" fontId="54" fillId="0" borderId="0" xfId="0" applyNumberFormat="1" applyFont="1" applyAlignment="1">
      <alignment vertical="center"/>
    </xf>
    <xf numFmtId="49" fontId="25" fillId="0" borderId="0" xfId="0" applyNumberFormat="1" applyFont="1" applyAlignment="1">
      <alignment vertical="center"/>
    </xf>
    <xf numFmtId="49" fontId="55" fillId="0" borderId="0" xfId="0" applyNumberFormat="1" applyFont="1" applyAlignment="1">
      <alignment vertical="center"/>
    </xf>
    <xf numFmtId="49" fontId="35" fillId="0" borderId="0" xfId="0" applyNumberFormat="1" applyFont="1" applyAlignment="1">
      <alignment vertical="center"/>
    </xf>
    <xf numFmtId="0" fontId="5" fillId="0" borderId="2" xfId="0" applyFont="1" applyBorder="1" applyAlignment="1">
      <alignment wrapText="1"/>
    </xf>
    <xf numFmtId="165" fontId="0" fillId="0" borderId="2" xfId="0" applyNumberFormat="1" applyBorder="1"/>
    <xf numFmtId="0" fontId="8" fillId="0" borderId="2" xfId="0" applyFont="1" applyBorder="1" applyAlignment="1">
      <alignment horizontal="left" vertical="center"/>
    </xf>
    <xf numFmtId="0" fontId="8" fillId="0" borderId="2" xfId="0" applyFont="1" applyBorder="1" applyAlignment="1">
      <alignment wrapText="1"/>
    </xf>
    <xf numFmtId="49" fontId="8"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right"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center" vertical="center"/>
    </xf>
    <xf numFmtId="49" fontId="5" fillId="0" borderId="10" xfId="0" applyNumberFormat="1" applyFont="1" applyBorder="1" applyAlignment="1">
      <alignment horizontal="right" vertical="center" wrapText="1"/>
    </xf>
    <xf numFmtId="49" fontId="3" fillId="0" borderId="2" xfId="0" applyNumberFormat="1" applyFont="1" applyBorder="1" applyAlignment="1">
      <alignment horizontal="left" vertical="center" wrapText="1"/>
    </xf>
    <xf numFmtId="49" fontId="8" fillId="0" borderId="2" xfId="0" applyNumberFormat="1" applyFont="1" applyBorder="1" applyAlignment="1">
      <alignment vertical="center"/>
    </xf>
    <xf numFmtId="0" fontId="3" fillId="15" borderId="2" xfId="0" applyFont="1" applyFill="1" applyBorder="1" applyAlignment="1">
      <alignment horizontal="right" vertical="center" wrapText="1"/>
    </xf>
    <xf numFmtId="49" fontId="0" fillId="10" borderId="2" xfId="0" applyNumberFormat="1" applyFill="1" applyBorder="1" applyAlignment="1">
      <alignment horizontal="left" vertical="center" wrapText="1"/>
    </xf>
    <xf numFmtId="49" fontId="5" fillId="0" borderId="2" xfId="0" applyNumberFormat="1" applyFont="1" applyBorder="1" applyAlignment="1">
      <alignment vertical="center"/>
    </xf>
    <xf numFmtId="0" fontId="0" fillId="15" borderId="2" xfId="0" applyFill="1" applyBorder="1" applyAlignment="1">
      <alignment horizontal="right" vertical="center" wrapText="1"/>
    </xf>
    <xf numFmtId="164" fontId="5" fillId="0" borderId="2" xfId="0" quotePrefix="1" applyNumberFormat="1" applyFont="1" applyBorder="1" applyAlignment="1">
      <alignment horizontal="right" vertical="center" wrapText="1"/>
    </xf>
    <xf numFmtId="49" fontId="0" fillId="0" borderId="2" xfId="0" applyNumberFormat="1" applyBorder="1" applyAlignment="1">
      <alignment horizontal="left" vertical="center" wrapText="1"/>
    </xf>
    <xf numFmtId="0" fontId="5" fillId="0" borderId="2" xfId="0" quotePrefix="1" applyFont="1" applyBorder="1" applyAlignment="1">
      <alignment horizontal="right" vertical="center" wrapText="1"/>
    </xf>
    <xf numFmtId="0" fontId="3" fillId="7" borderId="0" xfId="0" applyFont="1" applyFill="1"/>
    <xf numFmtId="49" fontId="5" fillId="0" borderId="16" xfId="0" applyNumberFormat="1" applyFont="1" applyBorder="1" applyAlignment="1">
      <alignment horizontal="center" vertical="center"/>
    </xf>
    <xf numFmtId="49" fontId="5" fillId="0" borderId="8" xfId="0" applyNumberFormat="1" applyFont="1" applyBorder="1" applyAlignment="1">
      <alignment vertical="center" wrapText="1"/>
    </xf>
    <xf numFmtId="49" fontId="5" fillId="0" borderId="17" xfId="0" applyNumberFormat="1" applyFont="1" applyBorder="1" applyAlignment="1">
      <alignment vertical="center" wrapText="1"/>
    </xf>
    <xf numFmtId="49" fontId="5" fillId="0" borderId="2" xfId="0" applyNumberFormat="1" applyFont="1" applyBorder="1" applyAlignment="1">
      <alignment horizontal="center" vertical="center"/>
    </xf>
    <xf numFmtId="49" fontId="5" fillId="0" borderId="18" xfId="0" applyNumberFormat="1" applyFont="1" applyBorder="1" applyAlignment="1">
      <alignment vertical="center" wrapText="1"/>
    </xf>
    <xf numFmtId="49" fontId="5" fillId="0" borderId="2"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18" xfId="0" applyNumberFormat="1" applyFont="1" applyBorder="1" applyAlignment="1">
      <alignment vertical="center" wrapText="1"/>
    </xf>
    <xf numFmtId="164" fontId="5" fillId="0" borderId="2" xfId="0" quotePrefix="1" applyNumberFormat="1" applyFont="1" applyBorder="1" applyAlignment="1">
      <alignment vertical="center" wrapText="1"/>
    </xf>
    <xf numFmtId="49" fontId="5" fillId="7" borderId="2" xfId="0" applyNumberFormat="1" applyFont="1" applyFill="1" applyBorder="1" applyAlignment="1">
      <alignment vertical="center" wrapText="1"/>
    </xf>
    <xf numFmtId="0" fontId="0" fillId="7" borderId="2" xfId="0" applyFill="1" applyBorder="1" applyAlignment="1">
      <alignment vertical="center" wrapText="1"/>
    </xf>
    <xf numFmtId="49" fontId="56" fillId="10" borderId="2" xfId="0" applyNumberFormat="1" applyFont="1" applyFill="1" applyBorder="1" applyAlignment="1">
      <alignment horizontal="left" vertical="center" wrapText="1"/>
    </xf>
    <xf numFmtId="49" fontId="8" fillId="7" borderId="2" xfId="0" applyNumberFormat="1" applyFont="1" applyFill="1" applyBorder="1" applyAlignment="1">
      <alignment vertical="center" wrapText="1"/>
    </xf>
    <xf numFmtId="49" fontId="28" fillId="0" borderId="0" xfId="0" applyNumberFormat="1" applyFont="1" applyAlignment="1">
      <alignment vertical="center"/>
    </xf>
    <xf numFmtId="49" fontId="28" fillId="0" borderId="0" xfId="0" applyNumberFormat="1" applyFont="1" applyAlignment="1">
      <alignment vertical="center" wrapText="1"/>
    </xf>
    <xf numFmtId="49" fontId="5" fillId="0" borderId="2" xfId="0" applyNumberFormat="1" applyFont="1" applyBorder="1"/>
    <xf numFmtId="49" fontId="5" fillId="0" borderId="2" xfId="0" applyNumberFormat="1" applyFont="1" applyBorder="1" applyAlignment="1">
      <alignment horizontal="left" wrapText="1"/>
    </xf>
    <xf numFmtId="49" fontId="5" fillId="10" borderId="2" xfId="0" applyNumberFormat="1" applyFont="1" applyFill="1" applyBorder="1" applyAlignment="1">
      <alignment horizontal="left" wrapText="1"/>
    </xf>
    <xf numFmtId="49" fontId="8" fillId="0" borderId="0" xfId="0" applyNumberFormat="1" applyFont="1" applyAlignment="1">
      <alignment horizontal="justify" vertical="center" wrapText="1"/>
    </xf>
    <xf numFmtId="49" fontId="28" fillId="0" borderId="0" xfId="0" applyNumberFormat="1" applyFont="1" applyAlignment="1">
      <alignment horizontal="justify" vertical="center" wrapText="1"/>
    </xf>
    <xf numFmtId="49" fontId="57" fillId="0" borderId="0" xfId="0" applyNumberFormat="1" applyFont="1" applyAlignment="1">
      <alignment horizontal="justify" vertical="center" wrapText="1"/>
    </xf>
    <xf numFmtId="49" fontId="5" fillId="0" borderId="0" xfId="0" applyNumberFormat="1" applyFont="1" applyAlignment="1">
      <alignment horizontal="justify" vertical="center" wrapText="1"/>
    </xf>
    <xf numFmtId="0" fontId="5" fillId="0" borderId="0" xfId="2" applyFont="1" applyFill="1" applyBorder="1" applyAlignment="1"/>
    <xf numFmtId="0" fontId="5" fillId="0" borderId="2" xfId="0" applyFont="1" applyBorder="1" applyAlignment="1">
      <alignment horizontal="center" vertical="center"/>
    </xf>
    <xf numFmtId="49" fontId="5" fillId="0" borderId="2" xfId="0" applyNumberFormat="1" applyFont="1" applyBorder="1" applyAlignment="1">
      <alignment horizontal="left" vertical="center" wrapText="1"/>
    </xf>
    <xf numFmtId="0" fontId="20" fillId="0" borderId="2" xfId="0" applyFont="1" applyBorder="1" applyAlignment="1">
      <alignment horizontal="left" vertical="center"/>
    </xf>
    <xf numFmtId="0" fontId="20" fillId="0" borderId="2" xfId="0" applyFont="1" applyBorder="1" applyAlignment="1">
      <alignment vertical="center" wrapText="1"/>
    </xf>
    <xf numFmtId="0" fontId="19" fillId="0" borderId="0" xfId="0" applyFont="1" applyAlignment="1">
      <alignment vertical="center" wrapText="1"/>
    </xf>
    <xf numFmtId="0" fontId="58" fillId="0" borderId="0" xfId="0" applyFont="1" applyAlignment="1">
      <alignment vertical="center" wrapText="1"/>
    </xf>
    <xf numFmtId="0" fontId="59" fillId="0" borderId="0" xfId="0" applyFont="1" applyAlignment="1">
      <alignment horizontal="left"/>
    </xf>
    <xf numFmtId="0" fontId="60" fillId="0" borderId="0" xfId="0" applyFont="1" applyAlignment="1">
      <alignment vertical="center"/>
    </xf>
    <xf numFmtId="0" fontId="0" fillId="0" borderId="0" xfId="0" applyAlignment="1">
      <alignment vertical="center" wrapText="1"/>
    </xf>
    <xf numFmtId="0" fontId="61" fillId="0" borderId="0" xfId="0" applyFont="1"/>
    <xf numFmtId="0" fontId="62" fillId="7" borderId="7" xfId="0" applyFont="1" applyFill="1" applyBorder="1" applyAlignment="1">
      <alignment vertical="center" wrapText="1"/>
    </xf>
    <xf numFmtId="0" fontId="62" fillId="7" borderId="7" xfId="0" applyFont="1" applyFill="1" applyBorder="1" applyAlignment="1">
      <alignment horizontal="center" vertical="center" wrapText="1"/>
    </xf>
    <xf numFmtId="0" fontId="62" fillId="7" borderId="10"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0" fillId="0" borderId="10" xfId="0" applyBorder="1" applyAlignment="1">
      <alignment horizontal="left"/>
    </xf>
    <xf numFmtId="164" fontId="64" fillId="7" borderId="2" xfId="0" applyNumberFormat="1" applyFont="1" applyFill="1" applyBorder="1" applyAlignment="1">
      <alignment horizontal="center" vertical="center" wrapText="1"/>
    </xf>
    <xf numFmtId="0" fontId="0" fillId="0" borderId="2" xfId="0" applyBorder="1" applyAlignment="1">
      <alignment horizontal="center"/>
    </xf>
    <xf numFmtId="0" fontId="65" fillId="7" borderId="2" xfId="0" applyFont="1" applyFill="1" applyBorder="1" applyAlignment="1">
      <alignment vertical="center" wrapText="1"/>
    </xf>
    <xf numFmtId="0" fontId="66" fillId="7" borderId="5" xfId="0" applyFont="1" applyFill="1" applyBorder="1" applyAlignment="1">
      <alignment horizontal="center" vertical="center" wrapText="1"/>
    </xf>
    <xf numFmtId="0" fontId="66" fillId="7" borderId="2" xfId="0" applyFont="1" applyFill="1" applyBorder="1" applyAlignment="1">
      <alignment horizontal="center" vertical="center" wrapText="1"/>
    </xf>
    <xf numFmtId="0" fontId="37" fillId="0" borderId="0" xfId="0" applyFont="1" applyAlignment="1">
      <alignment vertical="center"/>
    </xf>
    <xf numFmtId="0" fontId="3" fillId="0" borderId="0" xfId="0" applyFont="1" applyAlignment="1">
      <alignment vertical="center" wrapText="1"/>
    </xf>
    <xf numFmtId="165" fontId="5" fillId="7" borderId="7" xfId="0" applyNumberFormat="1" applyFont="1" applyFill="1" applyBorder="1" applyAlignment="1">
      <alignment horizontal="right" vertical="center" wrapText="1"/>
    </xf>
    <xf numFmtId="10" fontId="5" fillId="7" borderId="7" xfId="0" applyNumberFormat="1" applyFont="1" applyFill="1" applyBorder="1" applyAlignment="1">
      <alignment horizontal="right" vertical="center" wrapText="1"/>
    </xf>
    <xf numFmtId="165" fontId="5" fillId="2" borderId="7" xfId="0" applyNumberFormat="1" applyFont="1" applyFill="1" applyBorder="1" applyAlignment="1">
      <alignment horizontal="right" vertical="center" wrapText="1"/>
    </xf>
    <xf numFmtId="165" fontId="5" fillId="0" borderId="7" xfId="0" applyNumberFormat="1" applyFont="1" applyBorder="1" applyAlignment="1">
      <alignment horizontal="right" vertical="center" wrapText="1"/>
    </xf>
    <xf numFmtId="10" fontId="5" fillId="0" borderId="7" xfId="0" applyNumberFormat="1" applyFont="1" applyBorder="1" applyAlignment="1">
      <alignment horizontal="right" vertical="center" wrapText="1"/>
    </xf>
    <xf numFmtId="0" fontId="0" fillId="0" borderId="0" xfId="0" applyAlignment="1">
      <alignment horizontal="center" vertical="center" wrapText="1"/>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0" fillId="0" borderId="7" xfId="0" applyBorder="1" applyAlignment="1">
      <alignment horizontal="right" vertical="center"/>
    </xf>
    <xf numFmtId="0" fontId="0" fillId="0" borderId="2" xfId="0" applyBorder="1" applyAlignment="1">
      <alignment horizontal="right" vertical="center"/>
    </xf>
    <xf numFmtId="0" fontId="0" fillId="0" borderId="0" xfId="0" applyAlignment="1">
      <alignment horizontal="center" vertical="center"/>
    </xf>
    <xf numFmtId="165" fontId="0" fillId="0" borderId="7" xfId="0" applyNumberFormat="1" applyBorder="1" applyAlignment="1">
      <alignment horizontal="right" vertical="center" wrapText="1"/>
    </xf>
    <xf numFmtId="10" fontId="0" fillId="0" borderId="7" xfId="0" applyNumberForma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9" fontId="3" fillId="0" borderId="7" xfId="0" applyNumberFormat="1" applyFont="1" applyBorder="1" applyAlignment="1">
      <alignment horizontal="right" vertical="center" wrapText="1"/>
    </xf>
    <xf numFmtId="9" fontId="3" fillId="0" borderId="2" xfId="0" applyNumberFormat="1" applyFont="1" applyBorder="1" applyAlignment="1">
      <alignment horizontal="right" vertical="center" wrapText="1"/>
    </xf>
    <xf numFmtId="9" fontId="8" fillId="0" borderId="2" xfId="0" applyNumberFormat="1" applyFont="1" applyBorder="1" applyAlignment="1">
      <alignment horizontal="right" vertical="center" wrapText="1"/>
    </xf>
    <xf numFmtId="9" fontId="8" fillId="0" borderId="2" xfId="0" applyNumberFormat="1" applyFont="1" applyBorder="1" applyAlignment="1">
      <alignment horizontal="center" vertical="center" wrapText="1"/>
    </xf>
    <xf numFmtId="0" fontId="0" fillId="0" borderId="7" xfId="0" applyBorder="1" applyAlignment="1">
      <alignment horizontal="center" vertical="center"/>
    </xf>
    <xf numFmtId="165" fontId="0" fillId="0" borderId="7" xfId="0" applyNumberForma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2" xfId="0" applyFont="1" applyBorder="1" applyAlignment="1">
      <alignment horizontal="left" wrapText="1"/>
    </xf>
    <xf numFmtId="0" fontId="5" fillId="0" borderId="7" xfId="0" applyFont="1" applyBorder="1" applyAlignment="1">
      <alignment horizontal="right" wrapText="1"/>
    </xf>
    <xf numFmtId="0" fontId="5" fillId="0" borderId="10" xfId="0" applyFont="1" applyBorder="1" applyAlignment="1">
      <alignment horizontal="right" wrapText="1"/>
    </xf>
    <xf numFmtId="0" fontId="5" fillId="0" borderId="7" xfId="0" applyFont="1" applyBorder="1" applyAlignment="1">
      <alignment horizontal="right" vertical="center" wrapText="1"/>
    </xf>
    <xf numFmtId="9" fontId="5" fillId="0" borderId="7" xfId="0" applyNumberFormat="1" applyFont="1" applyBorder="1" applyAlignment="1">
      <alignment horizontal="right" vertical="center" wrapText="1"/>
    </xf>
    <xf numFmtId="0" fontId="5" fillId="0" borderId="15" xfId="0" applyFont="1" applyBorder="1" applyAlignment="1">
      <alignment horizontal="right" wrapText="1"/>
    </xf>
    <xf numFmtId="0" fontId="5" fillId="0" borderId="7" xfId="0" applyFont="1" applyBorder="1" applyAlignment="1">
      <alignment horizontal="right" vertical="center" wrapText="1" indent="1"/>
    </xf>
    <xf numFmtId="3" fontId="5" fillId="0" borderId="7" xfId="0" applyNumberFormat="1" applyFont="1" applyBorder="1" applyAlignment="1">
      <alignment horizontal="right" vertical="center" wrapText="1"/>
    </xf>
    <xf numFmtId="0" fontId="5" fillId="0" borderId="11" xfId="0" applyFont="1" applyBorder="1" applyAlignment="1">
      <alignment horizontal="right" wrapText="1"/>
    </xf>
    <xf numFmtId="165" fontId="5" fillId="0" borderId="2" xfId="0" applyNumberFormat="1" applyFont="1" applyBorder="1" applyAlignment="1">
      <alignment horizontal="right" wrapText="1"/>
    </xf>
    <xf numFmtId="9" fontId="5" fillId="0" borderId="2" xfId="0" applyNumberFormat="1" applyFont="1" applyBorder="1" applyAlignment="1">
      <alignment horizontal="right" wrapText="1"/>
    </xf>
    <xf numFmtId="10" fontId="5" fillId="0" borderId="2" xfId="0" applyNumberFormat="1" applyFont="1" applyBorder="1" applyAlignment="1">
      <alignment horizontal="right" wrapText="1"/>
    </xf>
    <xf numFmtId="3" fontId="5" fillId="0" borderId="2" xfId="0" applyNumberFormat="1" applyFont="1" applyBorder="1" applyAlignment="1">
      <alignment horizontal="right" wrapText="1"/>
    </xf>
    <xf numFmtId="0" fontId="5" fillId="0" borderId="0" xfId="0" applyFont="1" applyAlignment="1">
      <alignment horizontal="right"/>
    </xf>
    <xf numFmtId="0" fontId="8" fillId="0" borderId="0" xfId="0" applyFont="1" applyAlignment="1">
      <alignment horizontal="right"/>
    </xf>
    <xf numFmtId="165" fontId="8" fillId="0" borderId="2" xfId="0" applyNumberFormat="1" applyFont="1" applyBorder="1" applyAlignment="1">
      <alignment horizontal="right" wrapText="1"/>
    </xf>
    <xf numFmtId="9" fontId="8" fillId="0" borderId="2" xfId="0" applyNumberFormat="1" applyFont="1" applyBorder="1" applyAlignment="1">
      <alignment horizontal="right" wrapText="1"/>
    </xf>
    <xf numFmtId="10" fontId="8" fillId="0" borderId="2" xfId="0" applyNumberFormat="1" applyFont="1" applyBorder="1" applyAlignment="1">
      <alignment horizontal="right" wrapText="1"/>
    </xf>
    <xf numFmtId="3" fontId="8" fillId="0" borderId="2" xfId="0" applyNumberFormat="1" applyFont="1" applyBorder="1" applyAlignment="1">
      <alignment horizontal="right" wrapText="1"/>
    </xf>
    <xf numFmtId="0" fontId="8" fillId="0" borderId="2" xfId="0" applyFont="1" applyBorder="1" applyAlignment="1">
      <alignment horizontal="right" wrapText="1"/>
    </xf>
    <xf numFmtId="0" fontId="5" fillId="0" borderId="0" xfId="0" applyFont="1" applyAlignment="1">
      <alignment horizontal="right" wrapText="1"/>
    </xf>
    <xf numFmtId="0" fontId="20" fillId="0" borderId="2" xfId="0" applyFont="1" applyBorder="1" applyAlignment="1">
      <alignment wrapText="1"/>
    </xf>
    <xf numFmtId="0" fontId="19" fillId="0" borderId="11" xfId="0" applyFont="1" applyBorder="1" applyAlignment="1">
      <alignment wrapText="1"/>
    </xf>
    <xf numFmtId="0" fontId="67" fillId="0" borderId="2" xfId="0" applyFont="1" applyBorder="1" applyAlignment="1">
      <alignment horizontal="left" vertical="center" wrapText="1"/>
    </xf>
    <xf numFmtId="0" fontId="19" fillId="0" borderId="11" xfId="0" applyFont="1" applyBorder="1" applyAlignment="1">
      <alignment horizontal="left" wrapText="1" indent="1"/>
    </xf>
    <xf numFmtId="0" fontId="20" fillId="0" borderId="11" xfId="0" applyFont="1" applyBorder="1" applyAlignment="1">
      <alignment wrapText="1"/>
    </xf>
    <xf numFmtId="0" fontId="0" fillId="0" borderId="0" xfId="0" quotePrefix="1" applyAlignment="1">
      <alignment horizontal="left" vertical="center" indent="5"/>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Border="1" applyAlignment="1">
      <alignment horizontal="center" vertical="center" wrapText="1"/>
    </xf>
    <xf numFmtId="10" fontId="19" fillId="0" borderId="7" xfId="0" applyNumberFormat="1" applyFont="1" applyBorder="1" applyAlignment="1">
      <alignment horizontal="right" vertical="center" wrapText="1"/>
    </xf>
    <xf numFmtId="0" fontId="0" fillId="0" borderId="2" xfId="0" applyBorder="1" applyAlignment="1">
      <alignment horizontal="left" vertical="center" wrapText="1" indent="1"/>
    </xf>
    <xf numFmtId="0" fontId="56" fillId="0" borderId="0" xfId="0" applyFont="1"/>
    <xf numFmtId="0" fontId="3" fillId="0" borderId="2" xfId="0" applyFont="1" applyBorder="1" applyAlignment="1">
      <alignment horizontal="left" vertical="center"/>
    </xf>
    <xf numFmtId="0" fontId="3" fillId="0" borderId="2" xfId="0" applyFont="1" applyBorder="1" applyAlignment="1">
      <alignment vertical="center"/>
    </xf>
    <xf numFmtId="0" fontId="0" fillId="0" borderId="0" xfId="0" applyAlignment="1">
      <alignment vertical="center"/>
    </xf>
    <xf numFmtId="0" fontId="5" fillId="7" borderId="7" xfId="0" applyFont="1" applyFill="1" applyBorder="1" applyAlignment="1">
      <alignment horizontal="right" vertical="center" wrapText="1"/>
    </xf>
    <xf numFmtId="3" fontId="5" fillId="7" borderId="7" xfId="0" applyNumberFormat="1" applyFont="1" applyFill="1" applyBorder="1" applyAlignment="1">
      <alignment horizontal="right" vertical="center" wrapText="1"/>
    </xf>
    <xf numFmtId="0" fontId="5" fillId="0" borderId="2" xfId="0" applyFont="1" applyBorder="1" applyAlignment="1">
      <alignment horizontal="center"/>
    </xf>
    <xf numFmtId="0" fontId="5" fillId="0" borderId="0" xfId="0" applyFont="1" applyAlignment="1">
      <alignment horizontal="center"/>
    </xf>
    <xf numFmtId="0" fontId="5" fillId="0" borderId="0" xfId="0" applyFont="1" applyAlignment="1">
      <alignment horizontal="left" vertical="center" wrapText="1"/>
    </xf>
    <xf numFmtId="0" fontId="5" fillId="7" borderId="0" xfId="0" applyFont="1" applyFill="1" applyAlignment="1">
      <alignment horizontal="center" vertical="center" wrapText="1"/>
    </xf>
    <xf numFmtId="0" fontId="32" fillId="0" borderId="0" xfId="0" quotePrefix="1" applyFont="1" applyAlignment="1">
      <alignment horizontal="left"/>
    </xf>
    <xf numFmtId="0" fontId="3" fillId="0" borderId="2" xfId="0" applyFont="1" applyBorder="1" applyAlignment="1">
      <alignment horizontal="center" vertical="center" wrapText="1"/>
    </xf>
    <xf numFmtId="0" fontId="0" fillId="0" borderId="2" xfId="0" applyBorder="1" applyAlignment="1">
      <alignment horizontal="right" wrapText="1"/>
    </xf>
    <xf numFmtId="9" fontId="0" fillId="0" borderId="2" xfId="0" applyNumberFormat="1" applyBorder="1" applyAlignment="1">
      <alignment horizontal="center" vertical="center" wrapText="1"/>
    </xf>
    <xf numFmtId="0" fontId="0" fillId="0" borderId="2" xfId="0" applyBorder="1" applyAlignment="1">
      <alignment wrapText="1"/>
    </xf>
    <xf numFmtId="9" fontId="0" fillId="0" borderId="2" xfId="0" applyNumberFormat="1" applyBorder="1" applyAlignment="1">
      <alignment horizontal="right" wrapText="1"/>
    </xf>
    <xf numFmtId="0" fontId="8" fillId="0" borderId="2" xfId="0" applyFont="1" applyBorder="1" applyAlignment="1">
      <alignment horizontal="center" wrapText="1"/>
    </xf>
    <xf numFmtId="0" fontId="3" fillId="0" borderId="2" xfId="0" applyFont="1" applyBorder="1" applyAlignment="1">
      <alignment horizontal="center" wrapText="1"/>
    </xf>
    <xf numFmtId="0" fontId="0" fillId="0" borderId="2" xfId="0" applyBorder="1" applyAlignment="1">
      <alignment horizontal="center" wrapText="1"/>
    </xf>
    <xf numFmtId="0" fontId="5" fillId="2" borderId="0" xfId="0" applyFont="1" applyFill="1"/>
    <xf numFmtId="0" fontId="7" fillId="0" borderId="0" xfId="5" applyFont="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164" fontId="5" fillId="0" borderId="0" xfId="5" applyNumberFormat="1" applyFont="1" applyAlignment="1">
      <alignment horizontal="right" vertical="center" wrapText="1"/>
    </xf>
    <xf numFmtId="164" fontId="1" fillId="10" borderId="2" xfId="0" applyNumberFormat="1" applyFont="1" applyFill="1" applyBorder="1" applyAlignment="1">
      <alignment horizontal="right" vertical="center" wrapText="1"/>
    </xf>
    <xf numFmtId="164" fontId="1" fillId="16" borderId="2" xfId="0" applyNumberFormat="1" applyFont="1" applyFill="1" applyBorder="1" applyAlignment="1">
      <alignment horizontal="right" vertical="center" wrapText="1"/>
    </xf>
    <xf numFmtId="164" fontId="69" fillId="16" borderId="2" xfId="0" applyNumberFormat="1" applyFont="1" applyFill="1" applyBorder="1" applyAlignment="1">
      <alignment horizontal="right" vertical="center" wrapText="1"/>
    </xf>
    <xf numFmtId="0" fontId="1" fillId="16" borderId="2" xfId="0" applyFont="1" applyFill="1" applyBorder="1" applyAlignment="1">
      <alignment horizontal="right" vertical="center" wrapText="1"/>
    </xf>
    <xf numFmtId="0" fontId="1" fillId="10" borderId="2" xfId="0" applyFont="1" applyFill="1" applyBorder="1" applyAlignment="1">
      <alignment horizontal="right" vertical="center" wrapText="1"/>
    </xf>
    <xf numFmtId="0" fontId="28" fillId="0" borderId="2" xfId="0" applyFont="1" applyBorder="1" applyAlignment="1">
      <alignment horizontal="left" vertical="center" wrapText="1"/>
    </xf>
    <xf numFmtId="0" fontId="36" fillId="0" borderId="0" xfId="0" applyFont="1"/>
    <xf numFmtId="0" fontId="71" fillId="0" borderId="2" xfId="0" applyFont="1" applyBorder="1" applyAlignment="1">
      <alignment horizontal="left" vertical="center" wrapText="1"/>
    </xf>
    <xf numFmtId="0" fontId="69" fillId="0" borderId="0" xfId="0" applyFont="1" applyAlignment="1">
      <alignment horizontal="center" vertical="center"/>
    </xf>
    <xf numFmtId="0" fontId="0" fillId="0" borderId="1" xfId="0" applyBorder="1" applyAlignment="1">
      <alignment horizontal="center" vertical="center" wrapText="1"/>
    </xf>
    <xf numFmtId="0" fontId="5" fillId="0" borderId="9"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right" vertical="center" wrapText="1"/>
    </xf>
    <xf numFmtId="0" fontId="0" fillId="0" borderId="2" xfId="0" applyBorder="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49" fontId="8" fillId="0" borderId="2" xfId="11" applyNumberFormat="1" applyFont="1" applyBorder="1" applyAlignment="1">
      <alignment horizontal="right" vertical="center" wrapText="1"/>
    </xf>
    <xf numFmtId="49" fontId="8" fillId="0" borderId="2" xfId="11" quotePrefix="1" applyNumberFormat="1" applyFont="1" applyBorder="1" applyAlignment="1">
      <alignment horizontal="right" vertical="center" wrapText="1"/>
    </xf>
    <xf numFmtId="0" fontId="5" fillId="0" borderId="2" xfId="11" applyFont="1" applyBorder="1" applyAlignment="1">
      <alignment horizontal="right" vertical="center" wrapText="1"/>
    </xf>
    <xf numFmtId="0" fontId="8" fillId="0" borderId="2" xfId="11" applyFont="1" applyBorder="1" applyAlignment="1">
      <alignment horizontal="left" vertical="center" wrapText="1"/>
    </xf>
    <xf numFmtId="0" fontId="5" fillId="0" borderId="2" xfId="11" applyFont="1" applyBorder="1" applyAlignment="1">
      <alignment horizontal="left" vertical="center" wrapText="1"/>
    </xf>
    <xf numFmtId="164" fontId="5" fillId="0" borderId="2" xfId="11" applyNumberFormat="1" applyFont="1" applyBorder="1" applyAlignment="1">
      <alignment horizontal="right" vertical="center" wrapText="1"/>
    </xf>
    <xf numFmtId="0" fontId="5" fillId="0" borderId="2" xfId="11" applyFont="1" applyBorder="1" applyAlignment="1">
      <alignment vertical="center" wrapText="1"/>
    </xf>
    <xf numFmtId="0" fontId="71" fillId="0" borderId="2" xfId="11" applyFont="1" applyBorder="1" applyAlignment="1">
      <alignment horizontal="left" vertical="center" wrapText="1" indent="2"/>
    </xf>
    <xf numFmtId="0" fontId="5" fillId="13" borderId="2" xfId="11" applyFont="1" applyFill="1" applyBorder="1" applyAlignment="1">
      <alignment horizontal="right" vertical="center" wrapText="1"/>
    </xf>
    <xf numFmtId="0" fontId="5" fillId="13" borderId="2" xfId="11" applyFont="1" applyFill="1" applyBorder="1" applyAlignment="1">
      <alignment horizontal="right" wrapText="1"/>
    </xf>
    <xf numFmtId="0" fontId="5" fillId="13" borderId="2" xfId="11" applyFont="1" applyFill="1" applyBorder="1" applyAlignment="1">
      <alignment horizontal="right"/>
    </xf>
    <xf numFmtId="0" fontId="8" fillId="0" borderId="2" xfId="11" quotePrefix="1"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wrapText="1"/>
    </xf>
    <xf numFmtId="165" fontId="0" fillId="0" borderId="0" xfId="0" applyNumberFormat="1" applyAlignment="1">
      <alignment vertical="center" wrapText="1"/>
    </xf>
    <xf numFmtId="165" fontId="73" fillId="0" borderId="0" xfId="0" applyNumberFormat="1" applyFont="1" applyAlignment="1">
      <alignment horizontal="left" vertical="center"/>
    </xf>
    <xf numFmtId="165" fontId="0" fillId="0" borderId="0" xfId="0" applyNumberFormat="1" applyAlignment="1">
      <alignment horizontal="left" vertical="center"/>
    </xf>
    <xf numFmtId="165" fontId="5" fillId="0" borderId="2" xfId="11" applyNumberFormat="1" applyFont="1" applyBorder="1" applyAlignment="1">
      <alignment horizontal="right" vertical="center" wrapText="1"/>
    </xf>
    <xf numFmtId="49" fontId="5" fillId="0" borderId="2" xfId="11" applyNumberFormat="1" applyFont="1" applyBorder="1" applyAlignment="1">
      <alignment horizontal="right" vertical="center" wrapText="1"/>
    </xf>
    <xf numFmtId="0" fontId="0" fillId="0" borderId="8" xfId="0" applyBorder="1"/>
    <xf numFmtId="0" fontId="5" fillId="0" borderId="2" xfId="11" applyFont="1" applyBorder="1" applyAlignment="1">
      <alignment horizontal="center" vertical="center" wrapText="1"/>
    </xf>
    <xf numFmtId="0" fontId="5" fillId="2" borderId="2" xfId="11" applyFont="1" applyFill="1" applyBorder="1" applyAlignment="1">
      <alignment horizontal="right" vertical="center" wrapText="1"/>
    </xf>
    <xf numFmtId="0" fontId="5" fillId="0" borderId="2" xfId="11" quotePrefix="1" applyFont="1" applyBorder="1" applyAlignment="1">
      <alignment horizontal="center" vertical="center" wrapText="1"/>
    </xf>
    <xf numFmtId="0" fontId="74" fillId="0" borderId="0" xfId="0" applyFont="1" applyAlignment="1">
      <alignment horizontal="left"/>
    </xf>
    <xf numFmtId="0" fontId="75" fillId="0" borderId="0" xfId="0" applyFont="1"/>
    <xf numFmtId="0" fontId="74" fillId="0" borderId="0" xfId="0" quotePrefix="1" applyFont="1" applyAlignment="1">
      <alignment horizontal="left"/>
    </xf>
    <xf numFmtId="0" fontId="8" fillId="0" borderId="0" xfId="0" applyFont="1" applyAlignment="1">
      <alignment vertical="center"/>
    </xf>
    <xf numFmtId="0" fontId="3" fillId="0" borderId="0" xfId="0" applyFont="1" applyAlignment="1">
      <alignment vertical="center"/>
    </xf>
    <xf numFmtId="0" fontId="19" fillId="10" borderId="2" xfId="0" applyFont="1" applyFill="1" applyBorder="1" applyAlignment="1">
      <alignment vertical="center" wrapText="1"/>
    </xf>
    <xf numFmtId="0" fontId="0" fillId="10" borderId="2" xfId="0" applyFill="1" applyBorder="1" applyAlignment="1">
      <alignment vertical="center" wrapText="1"/>
    </xf>
    <xf numFmtId="0" fontId="5" fillId="10" borderId="2" xfId="0" applyFont="1" applyFill="1" applyBorder="1" applyAlignment="1">
      <alignment horizontal="left" vertical="center" wrapText="1"/>
    </xf>
    <xf numFmtId="165" fontId="5" fillId="10" borderId="2" xfId="0" applyNumberFormat="1" applyFont="1" applyFill="1" applyBorder="1" applyAlignment="1">
      <alignment vertical="center" wrapText="1"/>
    </xf>
    <xf numFmtId="0" fontId="5" fillId="10" borderId="2" xfId="0" applyFont="1" applyFill="1" applyBorder="1" applyAlignment="1">
      <alignment vertical="center" wrapText="1"/>
    </xf>
    <xf numFmtId="0" fontId="28" fillId="10" borderId="2" xfId="0" applyFont="1" applyFill="1" applyBorder="1" applyAlignment="1">
      <alignment vertical="center" wrapText="1"/>
    </xf>
    <xf numFmtId="164" fontId="5" fillId="10" borderId="2" xfId="0" quotePrefix="1" applyNumberFormat="1" applyFont="1" applyFill="1" applyBorder="1" applyAlignment="1">
      <alignment vertical="center" wrapText="1"/>
    </xf>
    <xf numFmtId="0" fontId="5" fillId="9" borderId="2" xfId="0" applyFont="1" applyFill="1" applyBorder="1" applyAlignment="1">
      <alignment horizontal="left" vertical="center" wrapText="1"/>
    </xf>
    <xf numFmtId="0" fontId="5" fillId="9" borderId="2" xfId="0" applyFont="1" applyFill="1" applyBorder="1" applyAlignment="1">
      <alignment vertical="center" wrapText="1"/>
    </xf>
    <xf numFmtId="0" fontId="5" fillId="10" borderId="19" xfId="0" applyFont="1" applyFill="1" applyBorder="1" applyAlignment="1">
      <alignment vertical="center" wrapText="1"/>
    </xf>
    <xf numFmtId="164" fontId="5" fillId="10" borderId="2" xfId="0" applyNumberFormat="1" applyFont="1" applyFill="1" applyBorder="1" applyAlignment="1">
      <alignment vertical="center" wrapText="1"/>
    </xf>
    <xf numFmtId="165" fontId="5" fillId="0" borderId="2" xfId="0" applyNumberFormat="1" applyFont="1" applyBorder="1" applyAlignment="1">
      <alignment vertical="center" wrapText="1"/>
    </xf>
    <xf numFmtId="10" fontId="5" fillId="0" borderId="2" xfId="0" applyNumberFormat="1" applyFont="1" applyBorder="1" applyAlignment="1">
      <alignment vertical="center" wrapText="1"/>
    </xf>
    <xf numFmtId="3" fontId="5" fillId="0" borderId="0" xfId="0" applyNumberFormat="1" applyFont="1"/>
    <xf numFmtId="0" fontId="5" fillId="0" borderId="0" xfId="0" applyFont="1" applyAlignment="1">
      <alignment vertical="center"/>
    </xf>
    <xf numFmtId="0" fontId="8" fillId="0" borderId="20" xfId="0" applyFont="1" applyBorder="1" applyAlignment="1">
      <alignment vertical="center"/>
    </xf>
    <xf numFmtId="0" fontId="28" fillId="0" borderId="0" xfId="0" applyFont="1" applyAlignment="1">
      <alignment vertical="center"/>
    </xf>
    <xf numFmtId="3" fontId="5" fillId="0" borderId="2" xfId="0" applyNumberFormat="1" applyFont="1" applyBorder="1" applyAlignment="1">
      <alignment horizontal="right" vertical="center" wrapText="1"/>
    </xf>
    <xf numFmtId="0" fontId="28" fillId="0" borderId="20" xfId="0" applyFont="1" applyBorder="1" applyAlignment="1">
      <alignment vertical="center"/>
    </xf>
    <xf numFmtId="0" fontId="8" fillId="0" borderId="10" xfId="0" applyFont="1" applyBorder="1" applyAlignment="1">
      <alignment horizontal="right" vertical="center" wrapText="1"/>
    </xf>
    <xf numFmtId="3" fontId="8" fillId="0" borderId="10" xfId="0" applyNumberFormat="1" applyFont="1" applyBorder="1" applyAlignment="1">
      <alignment horizontal="right" vertical="center" wrapText="1"/>
    </xf>
    <xf numFmtId="0" fontId="8" fillId="18" borderId="2" xfId="0" applyFont="1" applyFill="1" applyBorder="1" applyAlignment="1">
      <alignment vertical="center"/>
    </xf>
    <xf numFmtId="0" fontId="5" fillId="19" borderId="2" xfId="0" applyFont="1" applyFill="1" applyBorder="1" applyAlignment="1">
      <alignment vertical="center" wrapText="1"/>
    </xf>
    <xf numFmtId="165" fontId="8" fillId="2" borderId="2" xfId="0" applyNumberFormat="1" applyFont="1" applyFill="1" applyBorder="1" applyAlignment="1">
      <alignment horizontal="right" vertical="center" wrapText="1"/>
    </xf>
    <xf numFmtId="165" fontId="5" fillId="11"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xf>
    <xf numFmtId="0" fontId="5" fillId="19" borderId="2" xfId="0" applyFont="1" applyFill="1" applyBorder="1" applyAlignment="1">
      <alignment vertical="center"/>
    </xf>
    <xf numFmtId="165" fontId="5" fillId="7" borderId="2" xfId="0" applyNumberFormat="1" applyFont="1" applyFill="1" applyBorder="1" applyAlignment="1">
      <alignment horizontal="right" vertical="center" wrapText="1"/>
    </xf>
    <xf numFmtId="165" fontId="8" fillId="19" borderId="2" xfId="0" applyNumberFormat="1" applyFont="1" applyFill="1" applyBorder="1" applyAlignment="1">
      <alignment horizontal="right" vertical="center" wrapText="1"/>
    </xf>
    <xf numFmtId="0" fontId="8" fillId="0" borderId="2" xfId="0" applyFont="1" applyBorder="1" applyAlignment="1">
      <alignment vertical="center"/>
    </xf>
    <xf numFmtId="165" fontId="5" fillId="11" borderId="2" xfId="0" applyNumberFormat="1" applyFont="1" applyFill="1" applyBorder="1" applyAlignment="1">
      <alignment horizontal="right" vertical="center"/>
    </xf>
    <xf numFmtId="165" fontId="8" fillId="0" borderId="2" xfId="0" applyNumberFormat="1" applyFont="1" applyBorder="1" applyAlignment="1">
      <alignment horizontal="right" vertical="center"/>
    </xf>
    <xf numFmtId="165" fontId="8" fillId="18" borderId="2" xfId="0" applyNumberFormat="1" applyFont="1" applyFill="1" applyBorder="1" applyAlignment="1">
      <alignment horizontal="right" vertical="center"/>
    </xf>
    <xf numFmtId="165" fontId="8" fillId="11" borderId="2" xfId="0" applyNumberFormat="1" applyFont="1" applyFill="1" applyBorder="1" applyAlignment="1">
      <alignment horizontal="right" vertical="center" wrapText="1"/>
    </xf>
    <xf numFmtId="0" fontId="5" fillId="0" borderId="2" xfId="0" applyFont="1" applyBorder="1" applyAlignment="1">
      <alignment horizontal="left" vertical="center" wrapText="1" indent="2"/>
    </xf>
    <xf numFmtId="165" fontId="5" fillId="19" borderId="2" xfId="0" applyNumberFormat="1" applyFont="1" applyFill="1" applyBorder="1" applyAlignment="1">
      <alignment horizontal="right" vertical="center" wrapText="1"/>
    </xf>
    <xf numFmtId="165" fontId="5" fillId="20" borderId="2" xfId="0" applyNumberFormat="1" applyFont="1" applyFill="1" applyBorder="1" applyAlignment="1">
      <alignment horizontal="right" vertical="center" wrapText="1"/>
    </xf>
    <xf numFmtId="165" fontId="8" fillId="0" borderId="2" xfId="0" applyNumberFormat="1" applyFont="1" applyBorder="1" applyAlignment="1">
      <alignment horizontal="right" vertical="center" wrapText="1"/>
    </xf>
    <xf numFmtId="0" fontId="5" fillId="0" borderId="0" xfId="0" quotePrefix="1" applyFont="1"/>
    <xf numFmtId="0" fontId="5" fillId="11" borderId="2" xfId="0" applyFont="1" applyFill="1" applyBorder="1" applyAlignment="1">
      <alignment horizontal="right" vertical="center"/>
    </xf>
    <xf numFmtId="3" fontId="5" fillId="11" borderId="2" xfId="0" applyNumberFormat="1" applyFont="1" applyFill="1" applyBorder="1" applyAlignment="1">
      <alignment horizontal="right" vertical="center"/>
    </xf>
    <xf numFmtId="10" fontId="8" fillId="0" borderId="2" xfId="0" applyNumberFormat="1" applyFont="1" applyBorder="1" applyAlignment="1">
      <alignment horizontal="right" vertical="center"/>
    </xf>
    <xf numFmtId="10" fontId="5" fillId="0" borderId="0" xfId="0" applyNumberFormat="1" applyFont="1"/>
    <xf numFmtId="0" fontId="23" fillId="0" borderId="0" xfId="0" applyFont="1" applyAlignment="1">
      <alignment vertical="center" wrapText="1"/>
    </xf>
    <xf numFmtId="0" fontId="20" fillId="0" borderId="11" xfId="0" applyFont="1" applyBorder="1" applyAlignment="1">
      <alignment horizontal="center" vertical="center" wrapText="1"/>
    </xf>
    <xf numFmtId="0" fontId="20" fillId="0" borderId="11" xfId="0" applyFont="1" applyBorder="1" applyAlignment="1">
      <alignment horizontal="right" vertical="center" wrapText="1"/>
    </xf>
    <xf numFmtId="0" fontId="19" fillId="0" borderId="2" xfId="0" quotePrefix="1" applyFont="1" applyBorder="1" applyAlignment="1">
      <alignment horizontal="right" vertical="center" wrapText="1"/>
    </xf>
    <xf numFmtId="0" fontId="20" fillId="0" borderId="2" xfId="0" quotePrefix="1" applyFont="1" applyBorder="1" applyAlignment="1">
      <alignment horizontal="left" vertical="center" wrapText="1"/>
    </xf>
    <xf numFmtId="0" fontId="20" fillId="0" borderId="2" xfId="0" applyFont="1" applyBorder="1" applyAlignment="1">
      <alignment horizontal="left" vertical="center" wrapText="1"/>
    </xf>
    <xf numFmtId="165" fontId="19" fillId="13" borderId="2" xfId="0" applyNumberFormat="1" applyFont="1" applyFill="1" applyBorder="1" applyAlignment="1">
      <alignment horizontal="right" vertical="center" wrapText="1"/>
    </xf>
    <xf numFmtId="0" fontId="19" fillId="0" borderId="2" xfId="0" quotePrefix="1" applyFont="1" applyBorder="1" applyAlignment="1">
      <alignment horizontal="left" vertical="center" wrapText="1"/>
    </xf>
    <xf numFmtId="0" fontId="19" fillId="0" borderId="2" xfId="0" applyFont="1" applyBorder="1" applyAlignment="1">
      <alignment horizontal="left" vertical="center" wrapText="1" indent="2"/>
    </xf>
    <xf numFmtId="165" fontId="72" fillId="13" borderId="2" xfId="0" applyNumberFormat="1" applyFont="1" applyFill="1" applyBorder="1" applyAlignment="1">
      <alignment horizontal="right" vertical="center" wrapText="1"/>
    </xf>
    <xf numFmtId="0" fontId="19" fillId="0" borderId="0" xfId="0" applyFont="1" applyAlignment="1">
      <alignment horizontal="right" vertical="center" wrapText="1"/>
    </xf>
    <xf numFmtId="165" fontId="19" fillId="0" borderId="2" xfId="0" applyNumberFormat="1" applyFont="1" applyBorder="1" applyAlignment="1">
      <alignment horizontal="right" vertical="center" wrapText="1" indent="1"/>
    </xf>
    <xf numFmtId="0" fontId="20" fillId="0" borderId="0" xfId="0" applyFont="1" applyAlignment="1">
      <alignment horizontal="left" vertical="center"/>
    </xf>
    <xf numFmtId="0" fontId="20" fillId="0" borderId="0" xfId="0" applyFont="1" applyAlignment="1">
      <alignment horizontal="justify" vertical="center" wrapText="1"/>
    </xf>
    <xf numFmtId="0" fontId="20" fillId="0" borderId="10" xfId="0" applyFont="1" applyBorder="1" applyAlignment="1">
      <alignment horizontal="right" vertical="center" wrapText="1"/>
    </xf>
    <xf numFmtId="0" fontId="20" fillId="0" borderId="2" xfId="0" quotePrefix="1" applyFont="1" applyBorder="1" applyAlignment="1">
      <alignment horizontal="right" vertical="center" wrapText="1"/>
    </xf>
    <xf numFmtId="0" fontId="5" fillId="0" borderId="2" xfId="0" applyFont="1" applyBorder="1" applyAlignment="1">
      <alignment horizontal="left"/>
    </xf>
    <xf numFmtId="164" fontId="5" fillId="0" borderId="2" xfId="0" applyNumberFormat="1" applyFont="1" applyBorder="1" applyAlignment="1">
      <alignment horizontal="right"/>
    </xf>
    <xf numFmtId="0" fontId="5" fillId="0" borderId="2" xfId="0" applyFont="1" applyBorder="1" applyAlignment="1">
      <alignment horizontal="left" indent="1"/>
    </xf>
    <xf numFmtId="0" fontId="5" fillId="2" borderId="2" xfId="0" applyFont="1" applyFill="1" applyBorder="1" applyAlignment="1">
      <alignment horizontal="right"/>
    </xf>
    <xf numFmtId="0" fontId="5" fillId="0" borderId="2" xfId="0" applyFont="1" applyBorder="1" applyAlignment="1">
      <alignment horizontal="left" wrapText="1" indent="1"/>
    </xf>
    <xf numFmtId="166" fontId="5" fillId="0" borderId="2" xfId="1" applyNumberFormat="1" applyFont="1" applyBorder="1" applyAlignment="1">
      <alignment horizontal="right"/>
    </xf>
    <xf numFmtId="0" fontId="5" fillId="0" borderId="2" xfId="0" applyFont="1" applyBorder="1" applyAlignment="1">
      <alignment horizontal="left" indent="2"/>
    </xf>
    <xf numFmtId="0" fontId="5" fillId="0" borderId="2" xfId="0" applyFont="1" applyBorder="1"/>
    <xf numFmtId="0" fontId="5" fillId="0" borderId="6" xfId="0" applyFont="1" applyBorder="1"/>
    <xf numFmtId="164" fontId="5" fillId="0" borderId="2" xfId="0" applyNumberFormat="1" applyFont="1" applyBorder="1"/>
    <xf numFmtId="0" fontId="41" fillId="0" borderId="0" xfId="0" applyFont="1"/>
    <xf numFmtId="0" fontId="5" fillId="0" borderId="0" xfId="0" applyFont="1" applyAlignment="1">
      <alignment horizontal="left" wrapText="1"/>
    </xf>
    <xf numFmtId="0" fontId="41" fillId="0" borderId="0" xfId="0" applyFont="1" applyAlignment="1">
      <alignment horizontal="left" wrapText="1"/>
    </xf>
    <xf numFmtId="0" fontId="5" fillId="0" borderId="2" xfId="0" applyFont="1" applyBorder="1" applyAlignment="1">
      <alignment horizontal="left" vertical="top" wrapText="1"/>
    </xf>
    <xf numFmtId="0" fontId="5" fillId="0" borderId="2" xfId="0" applyFont="1" applyBorder="1" applyAlignment="1">
      <alignment horizontal="right" vertical="top" wrapText="1"/>
    </xf>
    <xf numFmtId="0" fontId="5" fillId="0" borderId="0" xfId="0" applyFont="1" applyAlignment="1">
      <alignment horizontal="center" wrapText="1"/>
    </xf>
    <xf numFmtId="164" fontId="41" fillId="0" borderId="2" xfId="0" applyNumberFormat="1" applyFont="1" applyBorder="1" applyAlignment="1">
      <alignment horizontal="right"/>
    </xf>
    <xf numFmtId="0" fontId="5" fillId="0" borderId="0" xfId="0" applyFont="1" applyAlignment="1">
      <alignment horizontal="left" vertical="center"/>
    </xf>
    <xf numFmtId="0" fontId="8" fillId="0" borderId="0" xfId="12" applyFont="1" applyAlignment="1">
      <alignment horizontal="left" vertical="center"/>
    </xf>
    <xf numFmtId="49" fontId="51" fillId="2" borderId="2" xfId="12" applyNumberFormat="1" applyFont="1" applyFill="1" applyBorder="1" applyAlignment="1">
      <alignment horizontal="right" vertical="center" wrapText="1"/>
    </xf>
    <xf numFmtId="49" fontId="8" fillId="2" borderId="2" xfId="12" applyNumberFormat="1" applyFont="1" applyFill="1" applyBorder="1" applyAlignment="1">
      <alignment horizontal="right" vertical="center" wrapText="1"/>
    </xf>
    <xf numFmtId="0" fontId="8" fillId="2" borderId="2" xfId="13" applyFont="1" applyFill="1" applyBorder="1" applyAlignment="1">
      <alignment horizontal="left" vertical="center" wrapText="1"/>
    </xf>
    <xf numFmtId="0" fontId="8" fillId="0" borderId="2" xfId="0" applyFont="1" applyBorder="1" applyAlignment="1">
      <alignment horizontal="left"/>
    </xf>
    <xf numFmtId="0" fontId="5" fillId="18" borderId="2" xfId="12" applyFont="1" applyFill="1" applyBorder="1" applyAlignment="1">
      <alignment wrapText="1"/>
    </xf>
    <xf numFmtId="0" fontId="8" fillId="0" borderId="2" xfId="12" applyFont="1" applyBorder="1" applyAlignment="1">
      <alignment horizontal="center" wrapText="1"/>
    </xf>
    <xf numFmtId="0" fontId="8" fillId="0" borderId="2" xfId="0" applyFont="1" applyBorder="1" applyAlignment="1">
      <alignment horizontal="left" indent="1"/>
    </xf>
    <xf numFmtId="0" fontId="5" fillId="0" borderId="2" xfId="12" applyFont="1" applyBorder="1" applyAlignment="1">
      <alignment wrapText="1"/>
    </xf>
    <xf numFmtId="0" fontId="8" fillId="18" borderId="2" xfId="12" applyFont="1" applyFill="1" applyBorder="1" applyAlignment="1">
      <alignment horizontal="center" wrapText="1"/>
    </xf>
    <xf numFmtId="0" fontId="8" fillId="7" borderId="2" xfId="0" applyFont="1" applyFill="1" applyBorder="1" applyAlignment="1">
      <alignment horizontal="left" indent="1"/>
    </xf>
    <xf numFmtId="0" fontId="5" fillId="7" borderId="2" xfId="12" applyFont="1" applyFill="1" applyBorder="1" applyAlignment="1">
      <alignment wrapText="1"/>
    </xf>
    <xf numFmtId="164" fontId="5" fillId="0" borderId="2" xfId="12" applyNumberFormat="1" applyFont="1" applyBorder="1" applyAlignment="1">
      <alignment wrapText="1"/>
    </xf>
    <xf numFmtId="0" fontId="13" fillId="0" borderId="0" xfId="2" applyFont="1"/>
    <xf numFmtId="0" fontId="13" fillId="0" borderId="0" xfId="2" applyFont="1" applyFill="1" applyBorder="1" applyAlignment="1">
      <alignment wrapText="1"/>
    </xf>
    <xf numFmtId="0" fontId="23" fillId="0" borderId="21" xfId="0" applyFont="1" applyBorder="1" applyAlignment="1">
      <alignment vertical="center"/>
    </xf>
    <xf numFmtId="165" fontId="19" fillId="0" borderId="2" xfId="0" applyNumberFormat="1" applyFont="1" applyBorder="1" applyAlignment="1">
      <alignment vertical="center" wrapText="1"/>
    </xf>
    <xf numFmtId="165" fontId="20" fillId="0" borderId="2" xfId="0" applyNumberFormat="1" applyFont="1" applyBorder="1" applyAlignment="1">
      <alignment vertical="center" wrapText="1"/>
    </xf>
    <xf numFmtId="0" fontId="20" fillId="0" borderId="2" xfId="0" applyFont="1" applyBorder="1" applyAlignment="1">
      <alignment horizontal="left" vertical="center" wrapText="1" indent="1"/>
    </xf>
    <xf numFmtId="0" fontId="0" fillId="16" borderId="2" xfId="0" applyFill="1" applyBorder="1" applyAlignment="1">
      <alignment vertical="center" wrapText="1"/>
    </xf>
    <xf numFmtId="0" fontId="0" fillId="16" borderId="7" xfId="0" applyFill="1" applyBorder="1" applyAlignment="1">
      <alignment vertical="center" wrapText="1"/>
    </xf>
    <xf numFmtId="0" fontId="0" fillId="0" borderId="0" xfId="0" applyAlignment="1">
      <alignment horizontal="justify"/>
    </xf>
    <xf numFmtId="165" fontId="0" fillId="0" borderId="7" xfId="0" applyNumberFormat="1" applyBorder="1" applyAlignment="1">
      <alignment vertical="center" wrapText="1"/>
    </xf>
    <xf numFmtId="165" fontId="0" fillId="0" borderId="2" xfId="0" applyNumberFormat="1" applyBorder="1" applyAlignment="1">
      <alignment vertical="center" wrapText="1"/>
    </xf>
    <xf numFmtId="165" fontId="0" fillId="10" borderId="2" xfId="0" applyNumberFormat="1" applyFill="1" applyBorder="1" applyAlignment="1">
      <alignment vertical="center" wrapText="1"/>
    </xf>
    <xf numFmtId="49" fontId="3" fillId="0" borderId="2" xfId="0" applyNumberFormat="1" applyFont="1" applyBorder="1" applyAlignment="1">
      <alignment horizontal="left" vertical="center"/>
    </xf>
    <xf numFmtId="0" fontId="3" fillId="10" borderId="2" xfId="0" applyFont="1" applyFill="1" applyBorder="1" applyAlignment="1">
      <alignment vertical="center" wrapText="1"/>
    </xf>
    <xf numFmtId="49" fontId="0" fillId="0" borderId="2" xfId="0" applyNumberFormat="1" applyBorder="1" applyAlignment="1">
      <alignment horizontal="left" vertical="center"/>
    </xf>
    <xf numFmtId="0" fontId="0" fillId="0" borderId="0" xfId="0" applyAlignment="1">
      <alignment horizontal="left" vertical="center" wrapText="1"/>
    </xf>
    <xf numFmtId="0" fontId="0" fillId="10" borderId="2" xfId="0" applyFill="1" applyBorder="1" applyAlignment="1">
      <alignment horizontal="center" vertical="center" wrapText="1"/>
    </xf>
    <xf numFmtId="0" fontId="3" fillId="10" borderId="2" xfId="0" applyFont="1" applyFill="1" applyBorder="1" applyAlignment="1">
      <alignment horizontal="center" vertical="center" wrapText="1"/>
    </xf>
    <xf numFmtId="165" fontId="0" fillId="0" borderId="2" xfId="0" applyNumberFormat="1" applyBorder="1" applyAlignment="1">
      <alignment horizontal="center" vertical="center" wrapText="1"/>
    </xf>
    <xf numFmtId="0" fontId="0" fillId="2" borderId="2" xfId="0" applyFill="1" applyBorder="1" applyAlignment="1">
      <alignment vertical="center" wrapText="1"/>
    </xf>
    <xf numFmtId="0" fontId="67" fillId="10" borderId="2" xfId="0" applyFont="1" applyFill="1" applyBorder="1" applyAlignment="1">
      <alignment vertical="center" wrapText="1"/>
    </xf>
    <xf numFmtId="0" fontId="77" fillId="0" borderId="0" xfId="0" applyFont="1" applyAlignment="1">
      <alignment vertical="center"/>
    </xf>
    <xf numFmtId="0" fontId="78" fillId="0" borderId="0" xfId="0" applyFont="1" applyAlignment="1">
      <alignment horizontal="left"/>
    </xf>
    <xf numFmtId="49" fontId="5" fillId="7" borderId="10" xfId="0" applyNumberFormat="1" applyFont="1" applyFill="1" applyBorder="1" applyAlignment="1">
      <alignment horizontal="center" vertical="center" wrapText="1"/>
    </xf>
    <xf numFmtId="49" fontId="5" fillId="7" borderId="10" xfId="0" applyNumberFormat="1" applyFont="1" applyFill="1" applyBorder="1" applyAlignment="1">
      <alignment horizontal="righ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8" fillId="7" borderId="0" xfId="0" applyFont="1" applyFill="1" applyAlignment="1">
      <alignment horizontal="right"/>
    </xf>
    <xf numFmtId="0" fontId="8" fillId="0" borderId="7" xfId="0" applyFont="1" applyBorder="1" applyAlignment="1">
      <alignment horizontal="right"/>
    </xf>
    <xf numFmtId="164" fontId="5" fillId="0" borderId="2" xfId="0" applyNumberFormat="1" applyFont="1" applyBorder="1" applyAlignment="1">
      <alignment vertical="top" wrapText="1"/>
    </xf>
    <xf numFmtId="0" fontId="5" fillId="0" borderId="0" xfId="0" applyFont="1" applyAlignment="1">
      <alignment vertical="center" wrapText="1"/>
    </xf>
    <xf numFmtId="0" fontId="28" fillId="0" borderId="0" xfId="0" applyFont="1" applyAlignment="1">
      <alignment vertical="center" wrapText="1"/>
    </xf>
    <xf numFmtId="0" fontId="65" fillId="7" borderId="5" xfId="0" applyFont="1" applyFill="1" applyBorder="1" applyAlignment="1">
      <alignment horizontal="center" vertical="center" wrapText="1"/>
    </xf>
    <xf numFmtId="0" fontId="8" fillId="0" borderId="0" xfId="0" applyFont="1" applyAlignment="1">
      <alignment vertical="center" wrapText="1"/>
    </xf>
    <xf numFmtId="0" fontId="79" fillId="0" borderId="0" xfId="0" applyFont="1"/>
    <xf numFmtId="0" fontId="80" fillId="0" borderId="0" xfId="0" applyFont="1"/>
    <xf numFmtId="0" fontId="80" fillId="0" borderId="2" xfId="0" applyFont="1" applyBorder="1" applyAlignment="1">
      <alignment wrapText="1"/>
    </xf>
    <xf numFmtId="0" fontId="80" fillId="0" borderId="2" xfId="0" applyFont="1" applyBorder="1"/>
    <xf numFmtId="0" fontId="80" fillId="0" borderId="7" xfId="0" applyFont="1" applyBorder="1" applyAlignment="1">
      <alignment wrapText="1"/>
    </xf>
    <xf numFmtId="0" fontId="80" fillId="0" borderId="12" xfId="0" applyFont="1" applyBorder="1"/>
    <xf numFmtId="0" fontId="80" fillId="0" borderId="13" xfId="0" applyFont="1" applyBorder="1" applyAlignment="1">
      <alignment wrapText="1"/>
    </xf>
    <xf numFmtId="0" fontId="80" fillId="0" borderId="8" xfId="0" applyFont="1" applyBorder="1"/>
    <xf numFmtId="0" fontId="80" fillId="0" borderId="1" xfId="0" applyFont="1" applyBorder="1" applyAlignment="1">
      <alignment wrapText="1"/>
    </xf>
    <xf numFmtId="0" fontId="80" fillId="0" borderId="5" xfId="0" applyFont="1" applyBorder="1"/>
    <xf numFmtId="0" fontId="81" fillId="0" borderId="2" xfId="0" applyFont="1" applyBorder="1" applyAlignment="1">
      <alignment wrapText="1"/>
    </xf>
    <xf numFmtId="0" fontId="81" fillId="0" borderId="2" xfId="0" applyFont="1" applyBorder="1"/>
    <xf numFmtId="164" fontId="5" fillId="0" borderId="6" xfId="0" applyNumberFormat="1" applyFont="1" applyBorder="1"/>
    <xf numFmtId="164" fontId="5" fillId="0" borderId="7" xfId="0" applyNumberFormat="1" applyFont="1" applyBorder="1"/>
    <xf numFmtId="164" fontId="5" fillId="0" borderId="0" xfId="0" applyNumberFormat="1" applyFont="1"/>
    <xf numFmtId="2" fontId="5" fillId="0" borderId="2" xfId="12" applyNumberFormat="1" applyFont="1" applyBorder="1" applyAlignment="1">
      <alignment wrapText="1"/>
    </xf>
    <xf numFmtId="165" fontId="8" fillId="12" borderId="2" xfId="0" applyNumberFormat="1" applyFont="1" applyFill="1" applyBorder="1" applyAlignment="1">
      <alignment horizontal="right" vertical="center" wrapText="1"/>
    </xf>
    <xf numFmtId="0" fontId="13" fillId="0" borderId="0" xfId="2" quotePrefix="1" applyFont="1" applyAlignment="1">
      <alignment horizontal="left"/>
    </xf>
    <xf numFmtId="0" fontId="58" fillId="0" borderId="2" xfId="0" applyFont="1" applyBorder="1" applyAlignment="1">
      <alignment vertical="center"/>
    </xf>
    <xf numFmtId="0" fontId="5" fillId="0" borderId="2" xfId="0" applyFont="1" applyBorder="1" applyAlignment="1">
      <alignment horizontal="centerContinuous" vertical="center" wrapText="1"/>
    </xf>
    <xf numFmtId="14" fontId="19" fillId="0" borderId="2" xfId="0" applyNumberFormat="1" applyFont="1" applyBorder="1" applyAlignment="1">
      <alignment vertical="center"/>
    </xf>
    <xf numFmtId="0" fontId="58" fillId="0" borderId="2" xfId="0" applyFont="1" applyBorder="1" applyAlignment="1">
      <alignment horizontal="center" vertical="center" wrapText="1"/>
    </xf>
    <xf numFmtId="0" fontId="58" fillId="0" borderId="2" xfId="0" applyFont="1" applyBorder="1" applyAlignment="1">
      <alignment vertical="center" wrapText="1"/>
    </xf>
    <xf numFmtId="0" fontId="82" fillId="0" borderId="0" xfId="0" applyFont="1"/>
    <xf numFmtId="0" fontId="5" fillId="0" borderId="0" xfId="2" applyFont="1" applyAlignment="1">
      <alignment horizontal="left"/>
    </xf>
    <xf numFmtId="0" fontId="5" fillId="0" borderId="0" xfId="2" applyFont="1" applyAlignment="1">
      <alignment wrapText="1"/>
    </xf>
    <xf numFmtId="0" fontId="83" fillId="0" borderId="2" xfId="0" applyFont="1" applyBorder="1" applyAlignment="1">
      <alignment horizontal="center" vertical="center" wrapText="1"/>
    </xf>
    <xf numFmtId="0" fontId="83" fillId="0" borderId="2" xfId="0" applyFont="1" applyBorder="1" applyAlignment="1">
      <alignment vertical="center" wrapText="1"/>
    </xf>
    <xf numFmtId="164" fontId="83" fillId="0" borderId="2" xfId="0" applyNumberFormat="1" applyFont="1" applyBorder="1" applyAlignment="1">
      <alignment vertical="center"/>
    </xf>
    <xf numFmtId="0" fontId="84" fillId="0" borderId="2" xfId="0" applyFont="1" applyBorder="1" applyAlignment="1">
      <alignment horizontal="center" vertical="center" wrapText="1"/>
    </xf>
    <xf numFmtId="0" fontId="84" fillId="0" borderId="2" xfId="0" applyFont="1" applyBorder="1" applyAlignment="1">
      <alignment vertical="center"/>
    </xf>
    <xf numFmtId="0" fontId="83" fillId="16" borderId="2" xfId="0" applyFont="1" applyFill="1" applyBorder="1" applyAlignment="1">
      <alignment vertical="center"/>
    </xf>
    <xf numFmtId="0" fontId="83" fillId="21" borderId="2" xfId="0" applyFont="1" applyFill="1" applyBorder="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vertical="center" wrapText="1"/>
    </xf>
    <xf numFmtId="164" fontId="9" fillId="0" borderId="2" xfId="0" applyNumberFormat="1" applyFont="1" applyBorder="1" applyAlignment="1">
      <alignment vertical="center"/>
    </xf>
    <xf numFmtId="165" fontId="3" fillId="15" borderId="2" xfId="0" applyNumberFormat="1" applyFont="1" applyFill="1" applyBorder="1" applyAlignment="1">
      <alignment horizontal="right" vertical="center" wrapText="1"/>
    </xf>
    <xf numFmtId="165" fontId="0" fillId="15" borderId="2" xfId="0" applyNumberFormat="1" applyFill="1" applyBorder="1" applyAlignment="1">
      <alignment horizontal="right" vertical="center" wrapText="1"/>
    </xf>
    <xf numFmtId="165" fontId="5" fillId="7" borderId="2" xfId="0" applyNumberFormat="1" applyFont="1" applyFill="1" applyBorder="1" applyAlignment="1">
      <alignment vertical="center" wrapText="1"/>
    </xf>
    <xf numFmtId="165" fontId="28" fillId="7" borderId="2" xfId="0" applyNumberFormat="1" applyFont="1" applyFill="1" applyBorder="1" applyAlignment="1">
      <alignment horizontal="right" vertical="center" wrapText="1"/>
    </xf>
    <xf numFmtId="165" fontId="53" fillId="14" borderId="2" xfId="0" applyNumberFormat="1" applyFont="1" applyFill="1" applyBorder="1" applyAlignment="1">
      <alignment horizontal="right" vertical="center" wrapText="1"/>
    </xf>
    <xf numFmtId="0" fontId="19" fillId="0" borderId="10" xfId="0" applyFont="1" applyBorder="1" applyAlignment="1">
      <alignment horizontal="center" vertical="center" wrapText="1"/>
    </xf>
    <xf numFmtId="0" fontId="19" fillId="0" borderId="10" xfId="0" applyFont="1" applyBorder="1" applyAlignment="1">
      <alignment vertical="center"/>
    </xf>
    <xf numFmtId="0" fontId="19" fillId="7" borderId="12" xfId="0" applyFont="1" applyFill="1" applyBorder="1" applyAlignment="1">
      <alignment horizontal="center" vertical="center" wrapText="1"/>
    </xf>
    <xf numFmtId="0" fontId="19" fillId="7" borderId="14" xfId="0" applyFont="1" applyFill="1" applyBorder="1" applyAlignment="1">
      <alignment vertical="center"/>
    </xf>
    <xf numFmtId="0" fontId="19" fillId="0" borderId="9" xfId="0" applyFont="1" applyBorder="1" applyAlignment="1">
      <alignment horizontal="center" vertical="center" wrapText="1"/>
    </xf>
    <xf numFmtId="0" fontId="19" fillId="7" borderId="12" xfId="0" applyFont="1" applyFill="1" applyBorder="1" applyAlignment="1">
      <alignment vertical="center"/>
    </xf>
    <xf numFmtId="0" fontId="19" fillId="0" borderId="9" xfId="0" applyFont="1" applyBorder="1" applyAlignment="1">
      <alignment vertical="center"/>
    </xf>
    <xf numFmtId="0" fontId="19" fillId="7" borderId="10" xfId="0" applyFont="1" applyFill="1" applyBorder="1" applyAlignment="1">
      <alignment vertical="center"/>
    </xf>
    <xf numFmtId="0" fontId="19" fillId="0" borderId="11" xfId="0" applyFont="1" applyBorder="1" applyAlignment="1">
      <alignment vertical="center"/>
    </xf>
    <xf numFmtId="0" fontId="19" fillId="0" borderId="2" xfId="0" applyFont="1" applyBorder="1" applyAlignment="1">
      <alignment horizontal="center" vertical="top" wrapText="1"/>
    </xf>
    <xf numFmtId="0" fontId="19" fillId="0" borderId="2" xfId="0" applyFont="1" applyBorder="1" applyAlignment="1">
      <alignment vertical="top" wrapText="1"/>
    </xf>
    <xf numFmtId="10" fontId="19" fillId="0" borderId="2" xfId="0" applyNumberFormat="1" applyFont="1" applyBorder="1" applyAlignment="1">
      <alignment vertical="top" wrapText="1"/>
    </xf>
    <xf numFmtId="0" fontId="0" fillId="0" borderId="0" xfId="0" applyAlignment="1">
      <alignment vertical="top" wrapText="1"/>
    </xf>
    <xf numFmtId="165" fontId="19" fillId="0" borderId="2" xfId="0" applyNumberFormat="1" applyFont="1" applyBorder="1" applyAlignment="1">
      <alignment horizontal="center" vertical="center" wrapText="1"/>
    </xf>
    <xf numFmtId="165" fontId="19" fillId="0" borderId="2" xfId="0" applyNumberFormat="1" applyFont="1" applyBorder="1" applyAlignment="1">
      <alignment vertical="center"/>
    </xf>
    <xf numFmtId="0" fontId="5" fillId="0" borderId="10" xfId="0" applyFont="1" applyBorder="1" applyAlignment="1">
      <alignment vertical="center"/>
    </xf>
    <xf numFmtId="0" fontId="5" fillId="7" borderId="12" xfId="0" applyFont="1" applyFill="1" applyBorder="1" applyAlignment="1">
      <alignment vertical="center"/>
    </xf>
    <xf numFmtId="0" fontId="5" fillId="0" borderId="9" xfId="0" applyFont="1" applyBorder="1" applyAlignment="1">
      <alignment vertical="center"/>
    </xf>
    <xf numFmtId="165" fontId="5" fillId="0" borderId="2" xfId="0" applyNumberFormat="1" applyFont="1" applyBorder="1" applyAlignment="1">
      <alignment vertical="center"/>
    </xf>
    <xf numFmtId="14" fontId="5" fillId="0" borderId="2" xfId="0" applyNumberFormat="1" applyFont="1" applyBorder="1" applyAlignment="1">
      <alignment vertical="center"/>
    </xf>
    <xf numFmtId="0" fontId="28" fillId="0" borderId="2" xfId="0" applyFont="1" applyBorder="1" applyAlignment="1">
      <alignment vertical="center" wrapText="1"/>
    </xf>
    <xf numFmtId="10" fontId="5" fillId="0" borderId="2" xfId="0" applyNumberFormat="1" applyFont="1" applyBorder="1" applyAlignment="1">
      <alignment vertical="top" wrapText="1"/>
    </xf>
    <xf numFmtId="0" fontId="5" fillId="7" borderId="10" xfId="0" applyFont="1" applyFill="1" applyBorder="1" applyAlignment="1">
      <alignment vertical="center"/>
    </xf>
    <xf numFmtId="0" fontId="5" fillId="0" borderId="11" xfId="0" applyFont="1" applyBorder="1" applyAlignment="1">
      <alignment vertical="center"/>
    </xf>
    <xf numFmtId="165" fontId="5" fillId="0" borderId="2" xfId="0" applyNumberFormat="1" applyFont="1" applyBorder="1" applyAlignment="1">
      <alignment horizontal="right"/>
    </xf>
    <xf numFmtId="165" fontId="20" fillId="0" borderId="2" xfId="0" applyNumberFormat="1" applyFont="1" applyBorder="1" applyAlignment="1">
      <alignment horizontal="right" vertical="center" wrapText="1"/>
    </xf>
    <xf numFmtId="165" fontId="20" fillId="4" borderId="6" xfId="0" applyNumberFormat="1" applyFont="1" applyFill="1" applyBorder="1" applyAlignment="1">
      <alignment horizontal="left" vertical="center" wrapText="1"/>
    </xf>
    <xf numFmtId="165" fontId="3" fillId="0" borderId="7" xfId="0" applyNumberFormat="1" applyFont="1" applyBorder="1" applyAlignment="1">
      <alignment vertical="center" wrapText="1"/>
    </xf>
    <xf numFmtId="165" fontId="3" fillId="0" borderId="2" xfId="0" applyNumberFormat="1" applyFont="1" applyBorder="1" applyAlignment="1">
      <alignment vertical="center" wrapText="1"/>
    </xf>
    <xf numFmtId="165" fontId="3" fillId="10" borderId="2" xfId="0" applyNumberFormat="1" applyFont="1" applyFill="1" applyBorder="1" applyAlignment="1">
      <alignment vertical="center" wrapText="1"/>
    </xf>
    <xf numFmtId="165" fontId="5" fillId="0" borderId="0" xfId="4" applyNumberFormat="1" applyFont="1"/>
    <xf numFmtId="167" fontId="5" fillId="0" borderId="0" xfId="14" applyNumberFormat="1" applyFont="1"/>
    <xf numFmtId="165" fontId="5" fillId="10" borderId="2" xfId="0" applyNumberFormat="1" applyFont="1" applyFill="1" applyBorder="1" applyAlignment="1">
      <alignment horizontal="right" vertical="center" wrapText="1"/>
    </xf>
    <xf numFmtId="165" fontId="5" fillId="10" borderId="2" xfId="0" quotePrefix="1" applyNumberFormat="1" applyFont="1" applyFill="1" applyBorder="1" applyAlignment="1">
      <alignment horizontal="right" vertical="center" wrapText="1"/>
    </xf>
    <xf numFmtId="0" fontId="26"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vertical="center" wrapText="1"/>
    </xf>
    <xf numFmtId="0" fontId="9" fillId="16" borderId="2" xfId="0" applyFont="1" applyFill="1" applyBorder="1" applyAlignment="1">
      <alignment vertical="center"/>
    </xf>
    <xf numFmtId="10" fontId="19" fillId="0" borderId="0" xfId="0" applyNumberFormat="1" applyFont="1"/>
    <xf numFmtId="165" fontId="19" fillId="0" borderId="0" xfId="0" applyNumberFormat="1" applyFont="1"/>
    <xf numFmtId="0" fontId="0" fillId="0" borderId="0" xfId="0" applyAlignment="1">
      <alignment vertical="center" wrapText="1"/>
    </xf>
    <xf numFmtId="0" fontId="5" fillId="0" borderId="0" xfId="0" applyFont="1" applyFill="1"/>
    <xf numFmtId="0" fontId="8" fillId="0" borderId="0" xfId="0" applyFont="1" applyFill="1"/>
    <xf numFmtId="0" fontId="0" fillId="0" borderId="0" xfId="0" applyFill="1"/>
    <xf numFmtId="0" fontId="12" fillId="0" borderId="0" xfId="0" applyFont="1" applyAlignment="1">
      <alignment wrapText="1"/>
    </xf>
    <xf numFmtId="0" fontId="5" fillId="0" borderId="0" xfId="0" applyFont="1" applyAlignment="1"/>
    <xf numFmtId="0" fontId="5" fillId="0" borderId="0" xfId="3" applyFont="1" applyAlignment="1">
      <alignment vertical="top" wrapText="1"/>
    </xf>
    <xf numFmtId="0" fontId="5" fillId="0" borderId="0" xfId="3" applyFont="1" applyAlignment="1">
      <alignment horizontal="left" vertical="top" wrapText="1"/>
    </xf>
    <xf numFmtId="0" fontId="19" fillId="0" borderId="0" xfId="0" applyFont="1" applyAlignment="1">
      <alignment wrapText="1"/>
    </xf>
    <xf numFmtId="0" fontId="5" fillId="0" borderId="0" xfId="0" applyFont="1" applyAlignment="1">
      <alignment vertical="top" wrapText="1"/>
    </xf>
    <xf numFmtId="0" fontId="19" fillId="0" borderId="0" xfId="0" applyFont="1" applyAlignment="1">
      <alignment vertical="top" wrapText="1"/>
    </xf>
    <xf numFmtId="0" fontId="5" fillId="0" borderId="0" xfId="0" applyFont="1" applyAlignment="1">
      <alignment wrapText="1"/>
    </xf>
    <xf numFmtId="0" fontId="8" fillId="2" borderId="5" xfId="7" applyFont="1" applyFill="1" applyBorder="1" applyAlignment="1">
      <alignment horizontal="left" vertical="top" wrapText="1"/>
    </xf>
    <xf numFmtId="0" fontId="8" fillId="2" borderId="7" xfId="7" applyFont="1" applyFill="1" applyBorder="1" applyAlignment="1">
      <alignment horizontal="left" vertical="top" wrapText="1"/>
    </xf>
    <xf numFmtId="0" fontId="5" fillId="0" borderId="0" xfId="5" applyFont="1" applyAlignment="1">
      <alignment vertical="top" wrapText="1"/>
    </xf>
    <xf numFmtId="0" fontId="5" fillId="0" borderId="0" xfId="0" applyFont="1" applyFill="1" applyAlignment="1">
      <alignment vertical="top"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0" xfId="0" applyFont="1" applyAlignment="1">
      <alignment horizontal="center" vertical="center" wrapText="1"/>
    </xf>
    <xf numFmtId="0" fontId="5" fillId="0" borderId="0" xfId="0" applyFont="1" applyFill="1" applyAlignment="1">
      <alignment wrapText="1"/>
    </xf>
    <xf numFmtId="0" fontId="19" fillId="0" borderId="2" xfId="0" applyFont="1" applyBorder="1" applyAlignment="1">
      <alignment vertical="center" wrapText="1"/>
    </xf>
    <xf numFmtId="0" fontId="3" fillId="0" borderId="0" xfId="0" applyFont="1" applyAlignment="1"/>
    <xf numFmtId="0" fontId="19" fillId="0" borderId="2" xfId="0" applyFont="1" applyBorder="1" applyAlignment="1">
      <alignment horizontal="center" vertical="center" wrapText="1"/>
    </xf>
    <xf numFmtId="0" fontId="0" fillId="0" borderId="0" xfId="0" applyAlignment="1">
      <alignment wrapText="1"/>
    </xf>
    <xf numFmtId="0" fontId="0" fillId="0" borderId="0" xfId="0" applyFill="1" applyAlignment="1">
      <alignment wrapText="1"/>
    </xf>
    <xf numFmtId="0" fontId="0" fillId="10" borderId="10" xfId="0" applyFill="1" applyBorder="1" applyAlignment="1">
      <alignment horizontal="right" vertical="center" wrapText="1"/>
    </xf>
    <xf numFmtId="0" fontId="0" fillId="10" borderId="15" xfId="0" applyFill="1" applyBorder="1" applyAlignment="1">
      <alignment horizontal="right" vertical="center" wrapText="1"/>
    </xf>
    <xf numFmtId="0" fontId="0" fillId="10" borderId="11" xfId="0" applyFill="1" applyBorder="1" applyAlignment="1">
      <alignment horizontal="right" vertical="center" wrapText="1"/>
    </xf>
    <xf numFmtId="0" fontId="0" fillId="0" borderId="0" xfId="0" applyAlignment="1">
      <alignment horizontal="left"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12" xfId="0" applyFill="1" applyBorder="1" applyAlignment="1">
      <alignment horizontal="right" vertical="center" wrapText="1"/>
    </xf>
    <xf numFmtId="0" fontId="0" fillId="10" borderId="13" xfId="0" applyFill="1" applyBorder="1" applyAlignment="1">
      <alignment horizontal="right" vertical="center" wrapText="1"/>
    </xf>
    <xf numFmtId="0" fontId="0" fillId="10" borderId="9" xfId="0" applyFill="1" applyBorder="1" applyAlignment="1">
      <alignment horizontal="right" vertical="center" wrapText="1"/>
    </xf>
    <xf numFmtId="0" fontId="0" fillId="10" borderId="4" xfId="0" applyFill="1" applyBorder="1" applyAlignment="1">
      <alignment horizontal="right" vertical="center" wrapText="1"/>
    </xf>
    <xf numFmtId="0" fontId="0" fillId="10" borderId="14"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1" xfId="0" applyFill="1" applyBorder="1" applyAlignment="1">
      <alignment horizontal="center"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3" fillId="2" borderId="14" xfId="0" applyFont="1" applyFill="1" applyBorder="1" applyAlignment="1">
      <alignment vertical="center" wrapText="1"/>
    </xf>
    <xf numFmtId="0" fontId="3" fillId="2" borderId="1" xfId="0" applyFont="1" applyFill="1" applyBorder="1" applyAlignment="1">
      <alignment vertical="center" wrapText="1"/>
    </xf>
    <xf numFmtId="0" fontId="8" fillId="2" borderId="12"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2" xfId="0" applyFont="1" applyFill="1" applyBorder="1" applyAlignment="1">
      <alignment vertical="center" wrapText="1"/>
    </xf>
    <xf numFmtId="0" fontId="8" fillId="2" borderId="14" xfId="0" applyFont="1" applyFill="1" applyBorder="1" applyAlignment="1">
      <alignment vertical="center" wrapText="1"/>
    </xf>
    <xf numFmtId="0" fontId="8" fillId="2" borderId="13" xfId="0" applyFont="1" applyFill="1" applyBorder="1" applyAlignment="1">
      <alignment vertical="center" wrapText="1"/>
    </xf>
    <xf numFmtId="0" fontId="8" fillId="13" borderId="5" xfId="0" applyFont="1" applyFill="1" applyBorder="1" applyAlignment="1">
      <alignment horizontal="left" vertical="center" wrapText="1"/>
    </xf>
    <xf numFmtId="0" fontId="8" fillId="13" borderId="6" xfId="0" applyFont="1" applyFill="1" applyBorder="1" applyAlignment="1">
      <alignment horizontal="left" vertical="center" wrapText="1"/>
    </xf>
    <xf numFmtId="0" fontId="8" fillId="13" borderId="7" xfId="0" applyFont="1" applyFill="1" applyBorder="1" applyAlignment="1">
      <alignment horizontal="left" vertical="center" wrapText="1"/>
    </xf>
    <xf numFmtId="0" fontId="47" fillId="13" borderId="5" xfId="0" applyFont="1" applyFill="1" applyBorder="1" applyAlignment="1">
      <alignment horizontal="left" vertical="center" wrapText="1"/>
    </xf>
    <xf numFmtId="0" fontId="47" fillId="13" borderId="6" xfId="0" applyFont="1" applyFill="1" applyBorder="1" applyAlignment="1">
      <alignment horizontal="left" vertical="center" wrapText="1"/>
    </xf>
    <xf numFmtId="0" fontId="47" fillId="13" borderId="7" xfId="0" applyFont="1" applyFill="1" applyBorder="1" applyAlignment="1">
      <alignment horizontal="left" vertical="center" wrapText="1"/>
    </xf>
    <xf numFmtId="0" fontId="0" fillId="0" borderId="0" xfId="4" applyFont="1" applyAlignment="1">
      <alignment wrapText="1"/>
    </xf>
    <xf numFmtId="0" fontId="5" fillId="0" borderId="0" xfId="4" applyFont="1" applyAlignment="1">
      <alignment horizontal="left" wrapText="1"/>
    </xf>
    <xf numFmtId="0" fontId="8" fillId="3" borderId="2" xfId="4" applyFont="1" applyFill="1" applyBorder="1" applyAlignment="1">
      <alignment horizontal="left" wrapText="1"/>
    </xf>
    <xf numFmtId="0" fontId="8" fillId="3" borderId="2" xfId="4" applyFont="1" applyFill="1" applyBorder="1" applyAlignment="1">
      <alignment horizontal="left"/>
    </xf>
    <xf numFmtId="0" fontId="8" fillId="3" borderId="5" xfId="4" applyFont="1" applyFill="1" applyBorder="1" applyAlignment="1">
      <alignment horizontal="left" vertical="center"/>
    </xf>
    <xf numFmtId="0" fontId="8" fillId="3" borderId="6" xfId="4" applyFont="1" applyFill="1" applyBorder="1" applyAlignment="1">
      <alignment horizontal="left" vertical="center"/>
    </xf>
    <xf numFmtId="0" fontId="8" fillId="3" borderId="7" xfId="4" applyFont="1" applyFill="1" applyBorder="1" applyAlignment="1">
      <alignment horizontal="lef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 xfId="4" applyFont="1" applyFill="1" applyBorder="1" applyAlignment="1">
      <alignment horizontal="left" vertical="center" wrapText="1"/>
    </xf>
    <xf numFmtId="0" fontId="8" fillId="3" borderId="2" xfId="4" applyFont="1" applyFill="1" applyBorder="1" applyAlignment="1">
      <alignment horizontal="left" vertical="center"/>
    </xf>
    <xf numFmtId="0" fontId="8" fillId="0" borderId="7" xfId="0" applyFont="1" applyBorder="1" applyAlignment="1">
      <alignment horizontal="center"/>
    </xf>
    <xf numFmtId="0" fontId="8" fillId="0" borderId="2" xfId="0" applyFont="1" applyBorder="1" applyAlignment="1">
      <alignment horizontal="center"/>
    </xf>
    <xf numFmtId="0" fontId="8" fillId="3" borderId="5" xfId="4" applyFont="1" applyFill="1" applyBorder="1" applyAlignment="1">
      <alignment horizontal="left"/>
    </xf>
    <xf numFmtId="0" fontId="8" fillId="3" borderId="6" xfId="4" applyFont="1" applyFill="1" applyBorder="1" applyAlignment="1">
      <alignment horizontal="left"/>
    </xf>
    <xf numFmtId="0" fontId="8" fillId="3" borderId="7" xfId="4" applyFont="1" applyFill="1" applyBorder="1" applyAlignment="1">
      <alignment horizontal="left"/>
    </xf>
    <xf numFmtId="0" fontId="1" fillId="0" borderId="0" xfId="4" applyFont="1" applyAlignment="1">
      <alignment wrapText="1"/>
    </xf>
    <xf numFmtId="165" fontId="53" fillId="14" borderId="2" xfId="0" applyNumberFormat="1" applyFont="1" applyFill="1" applyBorder="1" applyAlignment="1">
      <alignment horizontal="right" vertical="center" wrapText="1"/>
    </xf>
    <xf numFmtId="49" fontId="5" fillId="0" borderId="0" xfId="0" applyNumberFormat="1" applyFont="1" applyAlignment="1">
      <alignment vertical="center" wrapText="1"/>
    </xf>
    <xf numFmtId="49" fontId="5" fillId="7" borderId="2"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49" fontId="5" fillId="7" borderId="2" xfId="0" applyNumberFormat="1" applyFont="1" applyFill="1" applyBorder="1" applyAlignment="1">
      <alignment horizontal="right" vertical="center" wrapText="1"/>
    </xf>
    <xf numFmtId="49" fontId="5" fillId="7" borderId="10" xfId="0" applyNumberFormat="1" applyFont="1" applyFill="1" applyBorder="1" applyAlignment="1">
      <alignment horizontal="right" vertical="center" wrapText="1"/>
    </xf>
    <xf numFmtId="0" fontId="0" fillId="0" borderId="2" xfId="0" applyBorder="1" applyAlignment="1">
      <alignment horizont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right" vertical="center" wrapText="1"/>
    </xf>
    <xf numFmtId="49" fontId="5" fillId="0" borderId="10"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7" fillId="0" borderId="0" xfId="0" applyNumberFormat="1" applyFont="1" applyAlignment="1">
      <alignment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5" xfId="0" applyNumberFormat="1" applyFont="1" applyBorder="1" applyAlignment="1">
      <alignment horizontal="right" vertical="center" wrapText="1"/>
    </xf>
    <xf numFmtId="49" fontId="5" fillId="0" borderId="11" xfId="0" applyNumberFormat="1" applyFont="1" applyBorder="1" applyAlignment="1">
      <alignment horizontal="right" vertical="center" wrapText="1"/>
    </xf>
    <xf numFmtId="49" fontId="5" fillId="0" borderId="10"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0" xfId="0" applyNumberFormat="1" applyFont="1" applyAlignment="1">
      <alignment horizontal="justify"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19" fillId="0" borderId="0" xfId="0" applyFont="1" applyAlignment="1">
      <alignment horizontal="justify" vertical="center" wrapText="1"/>
    </xf>
    <xf numFmtId="0" fontId="0" fillId="0" borderId="0" xfId="0" applyAlignment="1"/>
    <xf numFmtId="0" fontId="19" fillId="0" borderId="0" xfId="0" applyFont="1" applyAlignment="1">
      <alignment vertical="center" wrapText="1"/>
    </xf>
    <xf numFmtId="0" fontId="0" fillId="7" borderId="0" xfId="0" applyFill="1" applyAlignment="1">
      <alignment wrapText="1"/>
    </xf>
    <xf numFmtId="0" fontId="58" fillId="0" borderId="0" xfId="0" applyFont="1" applyAlignment="1">
      <alignment horizontal="justify" vertical="center" wrapText="1"/>
    </xf>
    <xf numFmtId="0" fontId="20" fillId="0" borderId="0" xfId="0" applyFont="1" applyAlignment="1">
      <alignment horizontal="justify" vertical="center"/>
    </xf>
    <xf numFmtId="0" fontId="5" fillId="0" borderId="2" xfId="0" applyFont="1" applyBorder="1" applyAlignment="1">
      <alignment horizontal="center" vertical="center" wrapText="1"/>
    </xf>
    <xf numFmtId="0" fontId="5" fillId="0" borderId="2" xfId="0" applyFont="1" applyBorder="1" applyAlignment="1">
      <alignment horizontal="righ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3" fillId="0" borderId="0" xfId="0" applyFont="1" applyAlignment="1">
      <alignment vertical="center"/>
    </xf>
    <xf numFmtId="0" fontId="29" fillId="0" borderId="0" xfId="0" applyFont="1" applyAlignment="1">
      <alignmen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5" fillId="0" borderId="8" xfId="0" applyFont="1" applyBorder="1" applyAlignment="1"/>
    <xf numFmtId="0" fontId="0" fillId="0" borderId="0" xfId="0" applyAlignment="1">
      <alignment vertical="top" wrapText="1"/>
    </xf>
    <xf numFmtId="0" fontId="8" fillId="0" borderId="10" xfId="0" applyFont="1" applyBorder="1" applyAlignment="1">
      <alignment horizontal="right" vertical="center" wrapText="1"/>
    </xf>
    <xf numFmtId="0" fontId="8" fillId="0" borderId="15" xfId="0" applyFont="1" applyBorder="1" applyAlignment="1">
      <alignment horizontal="right" vertical="center" wrapText="1"/>
    </xf>
    <xf numFmtId="0" fontId="8" fillId="0" borderId="11" xfId="0" applyFont="1" applyBorder="1" applyAlignment="1">
      <alignment horizontal="right" vertical="center" wrapText="1"/>
    </xf>
    <xf numFmtId="0" fontId="20" fillId="0" borderId="2" xfId="0" applyFont="1" applyBorder="1" applyAlignment="1">
      <alignment horizontal="center" vertical="center" wrapText="1"/>
    </xf>
    <xf numFmtId="0" fontId="20" fillId="0" borderId="2" xfId="0" applyFont="1" applyBorder="1" applyAlignment="1">
      <alignment horizontal="righ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9" fontId="8" fillId="0" borderId="2" xfId="0" applyNumberFormat="1" applyFont="1" applyBorder="1" applyAlignment="1">
      <alignment horizontal="righ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0" fillId="0" borderId="0" xfId="0"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right" vertical="center" wrapText="1"/>
    </xf>
    <xf numFmtId="0" fontId="0" fillId="0" borderId="15" xfId="0" applyBorder="1" applyAlignment="1">
      <alignment horizontal="right" vertical="center" wrapText="1"/>
    </xf>
    <xf numFmtId="0" fontId="0" fillId="0" borderId="11" xfId="0" applyBorder="1" applyAlignment="1">
      <alignment horizontal="right"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right" vertical="center" wrapText="1"/>
    </xf>
    <xf numFmtId="0" fontId="0" fillId="0" borderId="7" xfId="0"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5" fillId="0" borderId="10" xfId="0" applyFont="1" applyBorder="1" applyAlignment="1">
      <alignment horizontal="center"/>
    </xf>
    <xf numFmtId="0" fontId="5" fillId="0" borderId="15" xfId="0" applyFont="1" applyBorder="1" applyAlignment="1">
      <alignment horizontal="center"/>
    </xf>
    <xf numFmtId="0" fontId="5" fillId="0" borderId="11" xfId="0" applyFont="1" applyBorder="1" applyAlignment="1">
      <alignment horizont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68" fillId="0" borderId="12" xfId="0" applyFont="1" applyBorder="1" applyAlignment="1">
      <alignment horizontal="center" vertical="center" wrapText="1"/>
    </xf>
    <xf numFmtId="0" fontId="68" fillId="0" borderId="7" xfId="0" applyFont="1" applyBorder="1" applyAlignment="1">
      <alignment horizontal="center" vertical="center" wrapText="1"/>
    </xf>
    <xf numFmtId="0" fontId="8" fillId="0" borderId="2" xfId="0" applyFont="1" applyBorder="1" applyAlignment="1">
      <alignment horizontal="right" vertical="center" wrapText="1"/>
    </xf>
    <xf numFmtId="0" fontId="8" fillId="0" borderId="2" xfId="0" applyFont="1" applyBorder="1" applyAlignment="1">
      <alignment horizontal="left" vertical="center" wrapText="1"/>
    </xf>
    <xf numFmtId="0" fontId="7" fillId="0" borderId="0" xfId="0" applyFont="1" applyAlignment="1">
      <alignment wrapText="1"/>
    </xf>
    <xf numFmtId="0" fontId="0" fillId="0" borderId="2" xfId="0" applyBorder="1" applyAlignment="1">
      <alignment horizontal="center" vertical="center" wrapText="1"/>
    </xf>
    <xf numFmtId="0" fontId="5" fillId="0" borderId="2"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0" fillId="0" borderId="2" xfId="0" applyBorder="1" applyAlignment="1">
      <alignment horizontal="right" vertical="center" wrapText="1"/>
    </xf>
    <xf numFmtId="0" fontId="0" fillId="0" borderId="2" xfId="0" applyBorder="1" applyAlignment="1">
      <alignment horizontal="center" vertical="center"/>
    </xf>
    <xf numFmtId="0" fontId="5" fillId="0" borderId="2" xfId="0" applyFont="1" applyBorder="1" applyAlignment="1">
      <alignment vertical="center" wrapText="1"/>
    </xf>
    <xf numFmtId="0" fontId="8" fillId="0" borderId="2" xfId="11" applyFont="1" applyBorder="1" applyAlignment="1">
      <alignment horizontal="center" vertical="center" wrapText="1"/>
    </xf>
    <xf numFmtId="0" fontId="5" fillId="0" borderId="2" xfId="11" applyFont="1" applyBorder="1" applyAlignment="1">
      <alignment horizontal="center" vertical="center" wrapText="1"/>
    </xf>
    <xf numFmtId="0" fontId="0" fillId="0" borderId="0" xfId="0" applyFill="1" applyAlignment="1">
      <alignment vertical="top" wrapText="1"/>
    </xf>
    <xf numFmtId="0" fontId="3" fillId="0" borderId="15"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5" fillId="0" borderId="12" xfId="11" applyFont="1" applyBorder="1" applyAlignment="1">
      <alignment horizontal="center" vertical="center" wrapText="1"/>
    </xf>
    <xf numFmtId="0" fontId="5" fillId="0" borderId="13"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9" xfId="11" applyFont="1" applyBorder="1" applyAlignment="1">
      <alignment horizontal="center" vertical="center" wrapText="1"/>
    </xf>
    <xf numFmtId="0" fontId="5" fillId="0" borderId="4" xfId="11" applyFont="1" applyBorder="1" applyAlignment="1">
      <alignment horizontal="center" vertical="center" wrapText="1"/>
    </xf>
    <xf numFmtId="0" fontId="5" fillId="0" borderId="5" xfId="11" applyFont="1" applyBorder="1" applyAlignment="1">
      <alignment horizontal="right" vertical="center" wrapText="1"/>
    </xf>
    <xf numFmtId="0" fontId="5" fillId="0" borderId="7" xfId="11" applyFont="1" applyBorder="1" applyAlignment="1">
      <alignment horizontal="right" vertical="center" wrapText="1"/>
    </xf>
    <xf numFmtId="0" fontId="5" fillId="0" borderId="2" xfId="11" applyFont="1" applyBorder="1" applyAlignment="1">
      <alignment horizontal="right" vertical="center" wrapText="1"/>
    </xf>
    <xf numFmtId="0" fontId="5" fillId="0" borderId="19" xfId="0" applyFont="1" applyBorder="1" applyAlignment="1">
      <alignment horizontal="center" vertical="center"/>
    </xf>
    <xf numFmtId="165" fontId="71" fillId="10" borderId="19" xfId="0" applyNumberFormat="1" applyFont="1" applyFill="1" applyBorder="1" applyAlignment="1">
      <alignment vertical="center" wrapText="1"/>
    </xf>
    <xf numFmtId="0" fontId="0" fillId="0" borderId="0" xfId="0" applyAlignment="1">
      <alignment horizontal="left" vertical="center" wrapText="1"/>
    </xf>
    <xf numFmtId="165" fontId="5" fillId="10" borderId="19" xfId="0" applyNumberFormat="1" applyFont="1" applyFill="1" applyBorder="1" applyAlignment="1">
      <alignment vertical="center" wrapText="1"/>
    </xf>
    <xf numFmtId="0" fontId="5" fillId="17" borderId="2" xfId="0" applyFont="1" applyFill="1" applyBorder="1" applyAlignment="1">
      <alignment vertical="center" wrapText="1"/>
    </xf>
    <xf numFmtId="0" fontId="8" fillId="2" borderId="2" xfId="0" applyFont="1" applyFill="1" applyBorder="1" applyAlignment="1">
      <alignment horizontal="left"/>
    </xf>
    <xf numFmtId="165" fontId="5" fillId="17" borderId="2" xfId="0" applyNumberFormat="1" applyFont="1" applyFill="1" applyBorder="1" applyAlignment="1">
      <alignment vertical="center" wrapText="1"/>
    </xf>
    <xf numFmtId="0" fontId="19" fillId="10" borderId="2"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8" fillId="0" borderId="2" xfId="0" applyFont="1" applyBorder="1" applyAlignment="1">
      <alignment horizontal="center" vertical="center" wrapText="1"/>
    </xf>
    <xf numFmtId="0" fontId="23" fillId="0" borderId="0" xfId="0" applyFont="1" applyAlignment="1">
      <alignment vertical="center" wrapText="1"/>
    </xf>
    <xf numFmtId="0" fontId="20" fillId="0" borderId="0" xfId="0" applyFont="1" applyAlignment="1">
      <alignment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5" fillId="0" borderId="4"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left"/>
    </xf>
    <xf numFmtId="0" fontId="5"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0" xfId="0" applyFont="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3" xfId="0" applyFont="1" applyBorder="1" applyAlignment="1">
      <alignment horizontal="left"/>
    </xf>
    <xf numFmtId="0" fontId="8" fillId="2" borderId="2" xfId="12" applyFont="1" applyFill="1" applyBorder="1" applyAlignment="1">
      <alignment horizontal="center" vertical="center"/>
    </xf>
    <xf numFmtId="0" fontId="20" fillId="0" borderId="10" xfId="0" applyFont="1" applyBorder="1" applyAlignment="1">
      <alignment horizontal="right" vertical="center" wrapText="1"/>
    </xf>
    <xf numFmtId="0" fontId="20" fillId="0" borderId="11" xfId="0" applyFont="1" applyBorder="1" applyAlignment="1">
      <alignment horizontal="right" vertical="center" wrapText="1"/>
    </xf>
    <xf numFmtId="0" fontId="20" fillId="16" borderId="5" xfId="0" applyFont="1" applyFill="1" applyBorder="1" applyAlignment="1">
      <alignment horizontal="left" vertical="center" wrapText="1"/>
    </xf>
    <xf numFmtId="0" fontId="20" fillId="16" borderId="6" xfId="0" applyFont="1" applyFill="1" applyBorder="1" applyAlignment="1">
      <alignment horizontal="left" vertical="center" wrapText="1"/>
    </xf>
    <xf numFmtId="0" fontId="20" fillId="16" borderId="7" xfId="0" applyFont="1" applyFill="1" applyBorder="1" applyAlignment="1">
      <alignment horizontal="left" vertical="center" wrapText="1"/>
    </xf>
    <xf numFmtId="0" fontId="0" fillId="0" borderId="0" xfId="0" applyAlignment="1">
      <alignment horizontal="justify" vertical="center" wrapText="1"/>
    </xf>
    <xf numFmtId="0" fontId="3" fillId="0" borderId="0" xfId="0" applyFont="1" applyAlignment="1">
      <alignment horizontal="justify" vertical="center" wrapText="1"/>
    </xf>
    <xf numFmtId="0" fontId="0" fillId="10" borderId="2" xfId="0" applyFill="1" applyBorder="1" applyAlignment="1">
      <alignment horizontal="right" vertical="center" wrapText="1"/>
    </xf>
    <xf numFmtId="0" fontId="0" fillId="10" borderId="2" xfId="0" applyFill="1" applyBorder="1" applyAlignment="1">
      <alignment horizontal="center" vertical="center" wrapText="1"/>
    </xf>
    <xf numFmtId="0" fontId="0" fillId="0" borderId="0" xfId="0" applyFill="1" applyAlignment="1">
      <alignment horizontal="left" vertical="center" wrapText="1"/>
    </xf>
    <xf numFmtId="0" fontId="67" fillId="0" borderId="0" xfId="0" applyFont="1" applyAlignment="1">
      <alignment horizontal="justify" vertical="center" wrapText="1"/>
    </xf>
    <xf numFmtId="0" fontId="0" fillId="0" borderId="2"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3" fillId="0" borderId="0" xfId="0" quotePrefix="1" applyNumberFormat="1" applyFont="1" applyAlignment="1">
      <alignment horizontal="left"/>
    </xf>
  </cellXfs>
  <cellStyles count="15">
    <cellStyle name="=C:\WINNT35\SYSTEM32\COMMAND.COM" xfId="7" xr:uid="{FC8361F6-4715-41F5-A3E7-2AF2DE5CE358}"/>
    <cellStyle name="Currency" xfId="1" builtinId="4"/>
    <cellStyle name="Heading 2 2" xfId="6" xr:uid="{D858C216-C040-4287-96BA-6ACAD5231423}"/>
    <cellStyle name="HeadingTable" xfId="8" xr:uid="{00318EFE-93C3-42A2-A402-E4E8F5D43166}"/>
    <cellStyle name="Hyperlink" xfId="2" builtinId="8"/>
    <cellStyle name="Normaali 22" xfId="3" xr:uid="{837D54EA-7CA7-489F-86E0-7376E15AAF87}"/>
    <cellStyle name="Normal" xfId="0" builtinId="0"/>
    <cellStyle name="Normal 2" xfId="5" xr:uid="{BAAFADCA-6E38-4180-B851-8CB30BDE1BD5}"/>
    <cellStyle name="Normal 2 2" xfId="4" xr:uid="{0C212477-6F94-4C99-8BBF-85B91F5EAF25}"/>
    <cellStyle name="Normal 2 2 2" xfId="10" xr:uid="{EA3EA5B4-8B22-465A-94BF-A21E0C8D9892}"/>
    <cellStyle name="Normal 4" xfId="12" xr:uid="{5353FC4C-524A-40DB-B992-29C00D5EF6E1}"/>
    <cellStyle name="Normal_20 OPR" xfId="11" xr:uid="{C78591C1-42C2-40C8-9EB4-C04E38D43560}"/>
    <cellStyle name="optionalExposure" xfId="9" xr:uid="{56727D65-DB75-4C30-91CE-DCAFD6EBB592}"/>
    <cellStyle name="Percent" xfId="14" builtinId="5"/>
    <cellStyle name="Standard 3" xfId="13" xr:uid="{8C6DFE22-2CF8-4088-8D83-E3A36AFD9666}"/>
  </cellStyles>
  <dxfs count="4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17/10/relationships/person" Target="persons/perso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74</xdr:row>
      <xdr:rowOff>0</xdr:rowOff>
    </xdr:from>
    <xdr:ext cx="184731" cy="264560"/>
    <xdr:sp macro="" textlink="">
      <xdr:nvSpPr>
        <xdr:cNvPr id="2" name="TextBox 1">
          <a:extLst>
            <a:ext uri="{FF2B5EF4-FFF2-40B4-BE49-F238E27FC236}">
              <a16:creationId xmlns:a16="http://schemas.microsoft.com/office/drawing/2014/main" id="{9EFED83C-846F-4019-BD4C-F0313CCDACA0}"/>
            </a:ext>
          </a:extLst>
        </xdr:cNvPr>
        <xdr:cNvSpPr txBox="1"/>
      </xdr:nvSpPr>
      <xdr:spPr>
        <a:xfrm>
          <a:off x="12801600" y="181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75</xdr:row>
      <xdr:rowOff>0</xdr:rowOff>
    </xdr:from>
    <xdr:ext cx="184731" cy="264560"/>
    <xdr:sp macro="" textlink="">
      <xdr:nvSpPr>
        <xdr:cNvPr id="3" name="TextBox 2">
          <a:extLst>
            <a:ext uri="{FF2B5EF4-FFF2-40B4-BE49-F238E27FC236}">
              <a16:creationId xmlns:a16="http://schemas.microsoft.com/office/drawing/2014/main" id="{53E01AD9-CC6F-43A5-8489-4034FA77909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75</xdr:row>
      <xdr:rowOff>0</xdr:rowOff>
    </xdr:from>
    <xdr:ext cx="184731" cy="264560"/>
    <xdr:sp macro="" textlink="">
      <xdr:nvSpPr>
        <xdr:cNvPr id="4" name="TextBox 3">
          <a:extLst>
            <a:ext uri="{FF2B5EF4-FFF2-40B4-BE49-F238E27FC236}">
              <a16:creationId xmlns:a16="http://schemas.microsoft.com/office/drawing/2014/main" id="{E041199C-D496-4C83-B488-0926D2C5BEE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75</xdr:row>
      <xdr:rowOff>0</xdr:rowOff>
    </xdr:from>
    <xdr:ext cx="184731" cy="264560"/>
    <xdr:sp macro="" textlink="">
      <xdr:nvSpPr>
        <xdr:cNvPr id="5" name="TextBox 4">
          <a:extLst>
            <a:ext uri="{FF2B5EF4-FFF2-40B4-BE49-F238E27FC236}">
              <a16:creationId xmlns:a16="http://schemas.microsoft.com/office/drawing/2014/main" id="{05A860D7-222C-46CA-87D8-880B96C4BD6E}"/>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6" name="TextBox 5">
          <a:extLst>
            <a:ext uri="{FF2B5EF4-FFF2-40B4-BE49-F238E27FC236}">
              <a16:creationId xmlns:a16="http://schemas.microsoft.com/office/drawing/2014/main" id="{F8D5FBCF-13B7-4B8E-8208-8BDD31506E64}"/>
            </a:ext>
          </a:extLst>
        </xdr:cNvPr>
        <xdr:cNvSpPr txBox="1"/>
      </xdr:nvSpPr>
      <xdr:spPr>
        <a:xfrm>
          <a:off x="12801600" y="209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62</xdr:row>
      <xdr:rowOff>0</xdr:rowOff>
    </xdr:from>
    <xdr:ext cx="184731" cy="264560"/>
    <xdr:sp macro="" textlink="">
      <xdr:nvSpPr>
        <xdr:cNvPr id="7" name="TextBox 6">
          <a:extLst>
            <a:ext uri="{FF2B5EF4-FFF2-40B4-BE49-F238E27FC236}">
              <a16:creationId xmlns:a16="http://schemas.microsoft.com/office/drawing/2014/main" id="{FB36A993-DECF-4CAD-B904-F0B30A90A98C}"/>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62</xdr:row>
      <xdr:rowOff>0</xdr:rowOff>
    </xdr:from>
    <xdr:ext cx="184731" cy="264560"/>
    <xdr:sp macro="" textlink="">
      <xdr:nvSpPr>
        <xdr:cNvPr id="8" name="TextBox 7">
          <a:extLst>
            <a:ext uri="{FF2B5EF4-FFF2-40B4-BE49-F238E27FC236}">
              <a16:creationId xmlns:a16="http://schemas.microsoft.com/office/drawing/2014/main" id="{AE7430CB-910A-4819-B043-B6AE48C21F1E}"/>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9" name="TextBox 8">
          <a:extLst>
            <a:ext uri="{FF2B5EF4-FFF2-40B4-BE49-F238E27FC236}">
              <a16:creationId xmlns:a16="http://schemas.microsoft.com/office/drawing/2014/main" id="{2F300F57-0555-41A1-AA8E-478C99393FF3}"/>
            </a:ext>
          </a:extLst>
        </xdr:cNvPr>
        <xdr:cNvSpPr txBox="1"/>
      </xdr:nvSpPr>
      <xdr:spPr>
        <a:xfrm>
          <a:off x="12801600" y="188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10" name="TextBox 9">
          <a:extLst>
            <a:ext uri="{FF2B5EF4-FFF2-40B4-BE49-F238E27FC236}">
              <a16:creationId xmlns:a16="http://schemas.microsoft.com/office/drawing/2014/main" id="{98CA8FD1-1902-41CA-AD5D-45A46A402CC2}"/>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11" name="TextBox 10">
          <a:extLst>
            <a:ext uri="{FF2B5EF4-FFF2-40B4-BE49-F238E27FC236}">
              <a16:creationId xmlns:a16="http://schemas.microsoft.com/office/drawing/2014/main" id="{2635EDA0-3936-4CDD-B0C3-320737E93BD6}"/>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12" name="TextBox 11">
          <a:extLst>
            <a:ext uri="{FF2B5EF4-FFF2-40B4-BE49-F238E27FC236}">
              <a16:creationId xmlns:a16="http://schemas.microsoft.com/office/drawing/2014/main" id="{E4084A93-5B80-4A84-BACC-BC7F508EC07F}"/>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3" name="TextBox 12">
          <a:extLst>
            <a:ext uri="{FF2B5EF4-FFF2-40B4-BE49-F238E27FC236}">
              <a16:creationId xmlns:a16="http://schemas.microsoft.com/office/drawing/2014/main" id="{21846815-7227-42A0-9D9E-E21B9B805631}"/>
            </a:ext>
          </a:extLst>
        </xdr:cNvPr>
        <xdr:cNvSpPr txBox="1"/>
      </xdr:nvSpPr>
      <xdr:spPr>
        <a:xfrm>
          <a:off x="12801600" y="2344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 name="TextBox 13">
          <a:extLst>
            <a:ext uri="{FF2B5EF4-FFF2-40B4-BE49-F238E27FC236}">
              <a16:creationId xmlns:a16="http://schemas.microsoft.com/office/drawing/2014/main" id="{1102199C-12D9-4E5E-B8C7-130BB33E487C}"/>
            </a:ext>
          </a:extLst>
        </xdr:cNvPr>
        <xdr:cNvSpPr txBox="1"/>
      </xdr:nvSpPr>
      <xdr:spPr>
        <a:xfrm>
          <a:off x="12801600" y="2115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3</xdr:col>
      <xdr:colOff>1866900</xdr:colOff>
      <xdr:row>28</xdr:row>
      <xdr:rowOff>152400</xdr:rowOff>
    </xdr:from>
    <xdr:to>
      <xdr:col>19</xdr:col>
      <xdr:colOff>110967</xdr:colOff>
      <xdr:row>39</xdr:row>
      <xdr:rowOff>7620</xdr:rowOff>
    </xdr:to>
    <xdr:sp macro="" textlink="">
      <xdr:nvSpPr>
        <xdr:cNvPr id="2" name="AutoShape 1">
          <a:extLst>
            <a:ext uri="{FF2B5EF4-FFF2-40B4-BE49-F238E27FC236}">
              <a16:creationId xmlns:a16="http://schemas.microsoft.com/office/drawing/2014/main" id="{0E6CACCC-BD3D-4698-8062-A2A69D8FDF4E}"/>
            </a:ext>
          </a:extLst>
        </xdr:cNvPr>
        <xdr:cNvSpPr>
          <a:spLocks noChangeAspect="1" noChangeArrowheads="1"/>
        </xdr:cNvSpPr>
      </xdr:nvSpPr>
      <xdr:spPr bwMode="auto">
        <a:xfrm>
          <a:off x="3276600" y="6905625"/>
          <a:ext cx="9169242" cy="19773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221C168-3CE9-4B22-90BE-C823C642B2E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7697F831-5513-4443-916C-0FC7813D7342}"/>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BE43F80C-1E32-4033-A6EE-F59F69BA0CB9}"/>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7355437E-8A10-4397-BBC2-536004955E23}"/>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7FADF2D8-EA82-4935-9A77-687FD217845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42690AC5-AEAF-4C5F-AD03-EB746CD36AE6}"/>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CD62F0A1-6736-4C76-B1F1-2292CE292E0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341E829A-7E21-4101-9B2B-FA9F80B3E381}"/>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6BE27171-12C7-47E6-9D10-5FA8DB61BDB8}"/>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743E5921-8DBB-4689-8BC4-5F7FAF0A112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937C0926-D413-4626-9E34-562010E85D3C}"/>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F526E367-0FB2-44F1-BACC-B33C32DEC4C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FE2D1753-88E1-4592-A649-6E362B0C1FD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5B674D38-AE71-40C4-8E26-F69654548888}"/>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416D664B-DB76-4C39-B07B-15C7366652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0815884-3FB8-4D9D-BD0C-7A60FF89269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D325A79A-3EDF-481F-9059-15B1F651E9B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9EDD13D6-F867-4903-97A2-4C7E42FC23BA}"/>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BD273AE5-EA7F-4271-89CE-342B2D921C13}"/>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266A361-A721-4A79-99C3-A559F7765D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51148D02-70EF-4211-9ED1-81033534B2E0}"/>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97D68E54-0075-4121-A904-25A33A44070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76F99D7E-54F8-4358-AD25-62F3112BF0B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4354C21-23DF-4EFC-BDFE-7118BB60F9EF}"/>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6836161C-8888-43C4-A9F2-CBDE481C19D0}"/>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CF2B98F8-B65C-435D-BA31-DEFC512CBADF}"/>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922E8E2D-1FD3-43B6-A1DD-3297F1C3A3F9}"/>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D7C6684D-9EBF-4A25-9107-ACACA6A17A9A}"/>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D31F15F8-A27E-4193-9486-50A4A3C4876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F6260CF-F8ED-41F2-BC65-69583AA59E3E}"/>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CE7D05-EC99-4FE6-80D6-5206EBA7815F}"/>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46B4E956-8589-488E-8AA8-6AE6EECDB43C}"/>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2EC691FD-53B4-4408-A0FC-1544309BB308}"/>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E6F79DDF-5E75-4199-BC20-6F377DB3283B}"/>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55F5D5F6-890A-4F99-A921-F6207E340507}"/>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43E246C0-EA1C-4345-BED3-41E4573955A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0704BF48-3C78-46A6-A6FA-283E9581843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D4E8C02A-B9CA-4876-80CA-53DCCBECC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275CC924-2383-4D07-9F2D-020DEB0FF07D}"/>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216AC817-3657-46A2-8A58-1AC80B083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BE5E251E-AB37-4D75-9B61-378402972D6F}"/>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E2729AF6-401F-4C59-B9D9-2557EE9CB6D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85BC9A26-2AEA-4A81-A18A-122D2D15280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E702DF18-5E82-4D8C-9AB6-E88607C63B76}"/>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B4AA3055-F508-4D7A-9B3B-DE229906DD5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9668338B-B2F0-471A-BD37-9DAFB5E9290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93457DEC-B5DF-4F6C-B825-E53D808E2E0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784E8F8A-FF31-45D0-ACBC-92A2947318E8}"/>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0" name="TextBox 49">
          <a:extLst>
            <a:ext uri="{FF2B5EF4-FFF2-40B4-BE49-F238E27FC236}">
              <a16:creationId xmlns:a16="http://schemas.microsoft.com/office/drawing/2014/main" id="{F8300639-6830-4213-8E69-C0EFC6A019E1}"/>
            </a:ext>
          </a:extLst>
        </xdr:cNvPr>
        <xdr:cNvSpPr txBox="1"/>
      </xdr:nvSpPr>
      <xdr:spPr>
        <a:xfrm>
          <a:off x="128016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1" name="TextBox 50">
          <a:extLst>
            <a:ext uri="{FF2B5EF4-FFF2-40B4-BE49-F238E27FC236}">
              <a16:creationId xmlns:a16="http://schemas.microsoft.com/office/drawing/2014/main" id="{B06CC1EB-BF92-4019-938C-60F4F42441BC}"/>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2" name="TextBox 51">
          <a:extLst>
            <a:ext uri="{FF2B5EF4-FFF2-40B4-BE49-F238E27FC236}">
              <a16:creationId xmlns:a16="http://schemas.microsoft.com/office/drawing/2014/main" id="{E46A05D2-8C5A-42E8-82E7-3397CAFB8B06}"/>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3" name="TextBox 52">
          <a:extLst>
            <a:ext uri="{FF2B5EF4-FFF2-40B4-BE49-F238E27FC236}">
              <a16:creationId xmlns:a16="http://schemas.microsoft.com/office/drawing/2014/main" id="{628299AC-CAF6-4AE9-835C-DB7ED02C4B00}"/>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54" name="TextBox 53">
          <a:extLst>
            <a:ext uri="{FF2B5EF4-FFF2-40B4-BE49-F238E27FC236}">
              <a16:creationId xmlns:a16="http://schemas.microsoft.com/office/drawing/2014/main" id="{D4FAC14F-BBDE-409F-B02A-D13A6580C58A}"/>
            </a:ext>
          </a:extLst>
        </xdr:cNvPr>
        <xdr:cNvSpPr txBox="1"/>
      </xdr:nvSpPr>
      <xdr:spPr>
        <a:xfrm>
          <a:off x="12801600"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5" name="TextBox 54">
          <a:extLst>
            <a:ext uri="{FF2B5EF4-FFF2-40B4-BE49-F238E27FC236}">
              <a16:creationId xmlns:a16="http://schemas.microsoft.com/office/drawing/2014/main" id="{46F2D4B0-5FD1-4987-B121-08D685732EDB}"/>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6" name="TextBox 55">
          <a:extLst>
            <a:ext uri="{FF2B5EF4-FFF2-40B4-BE49-F238E27FC236}">
              <a16:creationId xmlns:a16="http://schemas.microsoft.com/office/drawing/2014/main" id="{EF0FEFE2-6736-46BB-AC66-73AE0D18F101}"/>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57" name="TextBox 56">
          <a:extLst>
            <a:ext uri="{FF2B5EF4-FFF2-40B4-BE49-F238E27FC236}">
              <a16:creationId xmlns:a16="http://schemas.microsoft.com/office/drawing/2014/main" id="{F906F29A-D87B-46F8-B57F-D628BF3C5AAD}"/>
            </a:ext>
          </a:extLst>
        </xdr:cNvPr>
        <xdr:cNvSpPr txBox="1"/>
      </xdr:nvSpPr>
      <xdr:spPr>
        <a:xfrm>
          <a:off x="1280160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8" name="TextBox 57">
          <a:extLst>
            <a:ext uri="{FF2B5EF4-FFF2-40B4-BE49-F238E27FC236}">
              <a16:creationId xmlns:a16="http://schemas.microsoft.com/office/drawing/2014/main" id="{F6A2D244-65D5-48F3-9B4A-E4500D05E5DB}"/>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9" name="TextBox 58">
          <a:extLst>
            <a:ext uri="{FF2B5EF4-FFF2-40B4-BE49-F238E27FC236}">
              <a16:creationId xmlns:a16="http://schemas.microsoft.com/office/drawing/2014/main" id="{BC345C97-753A-4CED-A0B2-2832F6E414F5}"/>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60" name="TextBox 59">
          <a:extLst>
            <a:ext uri="{FF2B5EF4-FFF2-40B4-BE49-F238E27FC236}">
              <a16:creationId xmlns:a16="http://schemas.microsoft.com/office/drawing/2014/main" id="{B57B73FD-0742-4032-B434-BBEC3ED36230}"/>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24</xdr:row>
      <xdr:rowOff>0</xdr:rowOff>
    </xdr:from>
    <xdr:ext cx="184731" cy="264560"/>
    <xdr:sp macro="" textlink="">
      <xdr:nvSpPr>
        <xdr:cNvPr id="61" name="TextBox 60">
          <a:extLst>
            <a:ext uri="{FF2B5EF4-FFF2-40B4-BE49-F238E27FC236}">
              <a16:creationId xmlns:a16="http://schemas.microsoft.com/office/drawing/2014/main" id="{D297D81C-6342-409E-A2D2-305CE7B0DEA6}"/>
            </a:ext>
          </a:extLst>
        </xdr:cNvPr>
        <xdr:cNvSpPr txBox="1"/>
      </xdr:nvSpPr>
      <xdr:spPr>
        <a:xfrm>
          <a:off x="128016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2" name="TextBox 61">
          <a:extLst>
            <a:ext uri="{FF2B5EF4-FFF2-40B4-BE49-F238E27FC236}">
              <a16:creationId xmlns:a16="http://schemas.microsoft.com/office/drawing/2014/main" id="{777976BD-912C-4ED2-AAC7-24634AB27C35}"/>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3" name="TextBox 62">
          <a:extLst>
            <a:ext uri="{FF2B5EF4-FFF2-40B4-BE49-F238E27FC236}">
              <a16:creationId xmlns:a16="http://schemas.microsoft.com/office/drawing/2014/main" id="{DA5FD197-EFD6-49F1-B201-02BFA4B631F2}"/>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4" name="TextBox 63">
          <a:extLst>
            <a:ext uri="{FF2B5EF4-FFF2-40B4-BE49-F238E27FC236}">
              <a16:creationId xmlns:a16="http://schemas.microsoft.com/office/drawing/2014/main" id="{3EF10866-3160-4767-BC0E-E297B9B7E40E}"/>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5" name="TextBox 64">
          <a:extLst>
            <a:ext uri="{FF2B5EF4-FFF2-40B4-BE49-F238E27FC236}">
              <a16:creationId xmlns:a16="http://schemas.microsoft.com/office/drawing/2014/main" id="{1A8B3356-391E-4FEC-BAA4-F9CED5709D2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6" name="TextBox 65">
          <a:extLst>
            <a:ext uri="{FF2B5EF4-FFF2-40B4-BE49-F238E27FC236}">
              <a16:creationId xmlns:a16="http://schemas.microsoft.com/office/drawing/2014/main" id="{DB65C6C2-ADC7-4A17-A5AA-FE26AE0442A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67" name="TextBox 66">
          <a:extLst>
            <a:ext uri="{FF2B5EF4-FFF2-40B4-BE49-F238E27FC236}">
              <a16:creationId xmlns:a16="http://schemas.microsoft.com/office/drawing/2014/main" id="{31151AD4-3936-4E65-9083-2334E00DA7B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68" name="TextBox 67">
          <a:extLst>
            <a:ext uri="{FF2B5EF4-FFF2-40B4-BE49-F238E27FC236}">
              <a16:creationId xmlns:a16="http://schemas.microsoft.com/office/drawing/2014/main" id="{0AD328BB-8696-47B8-B267-70390730497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9" name="TextBox 68">
          <a:extLst>
            <a:ext uri="{FF2B5EF4-FFF2-40B4-BE49-F238E27FC236}">
              <a16:creationId xmlns:a16="http://schemas.microsoft.com/office/drawing/2014/main" id="{77DBD766-948C-4D99-A574-4669240D842C}"/>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0" name="TextBox 69">
          <a:extLst>
            <a:ext uri="{FF2B5EF4-FFF2-40B4-BE49-F238E27FC236}">
              <a16:creationId xmlns:a16="http://schemas.microsoft.com/office/drawing/2014/main" id="{AECCB638-B599-4A34-B425-CB9926EBE7C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1" name="TextBox 70">
          <a:extLst>
            <a:ext uri="{FF2B5EF4-FFF2-40B4-BE49-F238E27FC236}">
              <a16:creationId xmlns:a16="http://schemas.microsoft.com/office/drawing/2014/main" id="{570702CA-7B88-451D-B237-4E20DEB3B94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2" name="TextBox 71">
          <a:extLst>
            <a:ext uri="{FF2B5EF4-FFF2-40B4-BE49-F238E27FC236}">
              <a16:creationId xmlns:a16="http://schemas.microsoft.com/office/drawing/2014/main" id="{1B49462F-2CF4-4807-99BB-803531414F77}"/>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3" name="TextBox 72">
          <a:extLst>
            <a:ext uri="{FF2B5EF4-FFF2-40B4-BE49-F238E27FC236}">
              <a16:creationId xmlns:a16="http://schemas.microsoft.com/office/drawing/2014/main" id="{F00E5BDE-7C21-431A-A780-548283E7E90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9C70131D-EBE4-4503-9298-6D220830C29E}"/>
            </a:ext>
          </a:extLst>
        </xdr:cNvPr>
        <xdr:cNvSpPr txBox="1"/>
      </xdr:nvSpPr>
      <xdr:spPr>
        <a:xfrm>
          <a:off x="90582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7A03FED4-D93E-4C95-8A1B-B948A656E31C}"/>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62F4BDD4-5992-4D8D-977A-12739A3452CF}"/>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7CE57D58-D822-486E-9E92-0D4E17B898C0}"/>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6" name="TextBox 5">
          <a:extLst>
            <a:ext uri="{FF2B5EF4-FFF2-40B4-BE49-F238E27FC236}">
              <a16:creationId xmlns:a16="http://schemas.microsoft.com/office/drawing/2014/main" id="{4E48C7DB-933D-4E01-A10F-44F829118DD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1354FA4-274B-4108-AB00-080436A8F5FA}"/>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5043F0E-7B66-41FA-B064-27CC86A492B8}"/>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9" name="TextBox 8">
          <a:extLst>
            <a:ext uri="{FF2B5EF4-FFF2-40B4-BE49-F238E27FC236}">
              <a16:creationId xmlns:a16="http://schemas.microsoft.com/office/drawing/2014/main" id="{E9659BAF-F23E-4D01-AF4B-895F0DB77D5B}"/>
            </a:ext>
          </a:extLst>
        </xdr:cNvPr>
        <xdr:cNvSpPr txBox="1"/>
      </xdr:nvSpPr>
      <xdr:spPr>
        <a:xfrm>
          <a:off x="905827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0" name="TextBox 9">
          <a:extLst>
            <a:ext uri="{FF2B5EF4-FFF2-40B4-BE49-F238E27FC236}">
              <a16:creationId xmlns:a16="http://schemas.microsoft.com/office/drawing/2014/main" id="{2024335F-3F2D-4A25-83E2-D2FEDB5C80B7}"/>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1" name="TextBox 10">
          <a:extLst>
            <a:ext uri="{FF2B5EF4-FFF2-40B4-BE49-F238E27FC236}">
              <a16:creationId xmlns:a16="http://schemas.microsoft.com/office/drawing/2014/main" id="{DC3AFEA5-4A07-4ECA-B8F5-11C8BF676643}"/>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2" name="TextBox 11">
          <a:extLst>
            <a:ext uri="{FF2B5EF4-FFF2-40B4-BE49-F238E27FC236}">
              <a16:creationId xmlns:a16="http://schemas.microsoft.com/office/drawing/2014/main" id="{AEB2200C-59B8-4FE7-B319-BA4AEA241935}"/>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3" name="TextBox 12">
          <a:extLst>
            <a:ext uri="{FF2B5EF4-FFF2-40B4-BE49-F238E27FC236}">
              <a16:creationId xmlns:a16="http://schemas.microsoft.com/office/drawing/2014/main" id="{A6BC8177-8187-4DEF-AAA2-E116A86BBC3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7BE8E756-675B-4EBD-B968-37527AD343F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43AFDD3F-A9AA-487C-97E9-70E5E3F77D83}"/>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53F9E539-104A-47EE-A433-E78DF920D57C}"/>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4FB59258-3388-457C-9C72-3A4EA5FAE7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184E7615-836C-4C89-912E-C0C620FDFA3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9" name="TextBox 18">
          <a:extLst>
            <a:ext uri="{FF2B5EF4-FFF2-40B4-BE49-F238E27FC236}">
              <a16:creationId xmlns:a16="http://schemas.microsoft.com/office/drawing/2014/main" id="{4AEFABC6-F69E-4649-AB5F-79EEAF0265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0" name="TextBox 19">
          <a:extLst>
            <a:ext uri="{FF2B5EF4-FFF2-40B4-BE49-F238E27FC236}">
              <a16:creationId xmlns:a16="http://schemas.microsoft.com/office/drawing/2014/main" id="{50CE49AB-9B10-4DD6-AB2C-1646F21F9C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792605A3-0907-4F47-B3A8-0B0D0F859CD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6FA8E41B-2454-4AAD-83A9-42129263B5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A8283F97-434E-4826-AECA-90CBE593C75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58DF2A4D-D66B-473D-8C71-B1BD6E3EBBC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F82AC922-1409-461A-B14C-F09D44282F8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BBDFAAE-8491-493D-A099-0B8FAAADE08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30EA43D7-8BBD-458A-BF75-B157029EB556}"/>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7D305533-D50F-4C02-B791-FFE3BFD8BAA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E635FF93-D943-40F3-926D-DAA1BD8BB6B5}"/>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C62F2E05-DE36-4A1E-A85B-6E6AB5D00006}"/>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6FFB694-00B6-4D32-896A-D98424048A18}"/>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10AC8175-D217-4BFD-A8CE-5CB99833962F}"/>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02F13105-0F17-40B8-9F0E-5A480FA125FE}"/>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0A1D7CBD-C50E-4219-9414-31870F84CC3B}"/>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CB7A9D63-8DF0-4D7E-80E0-FB2DAA3830A0}"/>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76CD2BBC-6B3C-4211-A51B-136DCCA9BCA9}"/>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58DEEB49-199B-4A3B-86B6-472A6A02BFB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F2EB1B91-1E4E-430D-A149-2DC634B23BD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EA1087A3-284D-45B4-9229-49B3AB55427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B1067724-2742-494E-BFD8-86F2357E774A}"/>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B8B96C6A-4D6D-48C8-A4E9-2B07F20B4497}"/>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5B6DA7D-C8FD-4C10-BBF9-FA5609898AC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C42B9D0A-955D-40E1-897D-E0D6E5A41068}"/>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3E8396C6-E8C8-43DB-9CFE-EFF5CBE0C7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748F4922-9D60-409E-AA1B-9CA8ABEBE5A1}"/>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1CEE3CEB-2432-4F25-8943-9935B2CA97F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C6810238-F35D-4435-B873-D443B0ED2B3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3E0056F7-DFED-4BA0-9ADD-699B219A48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4BA69507-B0CA-487A-A0D0-4B598C39D5FE}"/>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BACE56CE-3463-4A56-A63F-4A26CDFBCC3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B2C65B66-E71F-4AB1-9F94-4285224E6B7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46534699-F6D6-4509-9060-575D9EB457B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0BF9AE6E-CB3B-4944-B7B2-69C8CFBBE5A7}"/>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646B3C65-A6F7-4204-8CDE-D81CE5169F45}"/>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277ED75-08B9-4D5B-9D9D-104AD5975830}"/>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4871623-DF57-442D-9415-2CC5583A225A}"/>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349B65A1-A196-4BA2-8529-81F9780B559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8879BEAB-B524-4CED-9DC5-E3ADDD0D4D68}"/>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80FBADC0-0E56-47D2-BEE0-55A5857ECDE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D0EB8E51-7A11-474B-AA30-19E46337286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7F0B570D-9056-4DE3-B8D7-827FD6DB56D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EFEB91E9-26AF-4224-815E-AAA9464DF029}"/>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0561B97E-271D-4BBE-A0E6-A0CD928FE75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3E175D2A-2641-42F3-9C6D-7521BF2702B0}"/>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E2041DCA-D963-4EC4-B82C-2117BA1A8A8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69EAD281-C207-4C0B-B638-463CE80FE46C}"/>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46FAF5DF-2B54-41A9-BCFD-7B7FEC3260F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EC5EB95C-41DA-45A9-8F77-ED5185F9315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ABE0A96-4879-4129-98AF-957CE26A0294}"/>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404D4071-995A-4D28-BB5F-4202C42F699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0CF697B-DAAB-41A8-B1DA-AF58BDF1C06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CC7E4EE1-5682-41A4-9091-CB02F1CE8437}"/>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9FD19621-2803-4025-BBC7-539A63B27D1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3DFF248-94BE-4769-B44E-B4D66F94EC0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08B31E0-7FBA-4272-9F00-C5AB3EFA515A}"/>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C1AD702E-40B5-47F7-8409-5C878BF623BB}"/>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701F33E6-0607-47EC-BE72-F3847C85227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C6164CE8-86FE-4C77-B4E1-A5B430F91822}"/>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B0287D1C-0452-4C21-B0C7-B210549768D9}"/>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90A72A-C7B8-4F4B-86D9-8C5EA850F28D}"/>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17B19154-5684-49D3-88E3-6F138C911F6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534DE351-AC45-4303-9CE7-E303B1D17343}"/>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0E3F25A-A362-4CDE-BD64-0C6E3BF4359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107CB65E-CFFB-4A76-94E6-42640ED6E725}"/>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93EAB1CC-8E14-4DC5-90E8-F307E8779FF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92F7FA58-8598-40AD-8DFA-B4B90079A9C1}"/>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EEC305FD-83F7-487F-B6E8-9A6BB10DEF4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B05EE149-E5ED-4BB7-BCB5-739860306C8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A53F49AE-08DA-4110-966A-AA989081CCA0}"/>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BB176E5D-E479-4394-AEB0-E5E38EB3D53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C3DE2CCE-4ABC-4D6F-8D64-0100BDB2028D}"/>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C996C6E3-5FE5-425E-B250-852B7AE343C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CEF95A83-4DA3-40E7-85C6-8C08E7752006}"/>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A2783516-EC06-4208-933D-ABF8160F2CB8}"/>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1DA63455-6456-46CF-BE73-5BBCEAE757DF}"/>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682BB8A9-39A7-4DE2-8BD0-948CBFC8309E}"/>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E54EAB0-C067-4CDF-A360-CF9286D5837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5400F48D-00F9-4002-AB57-F7F481048F98}"/>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3FB68B9-FF0E-41B8-923E-6F162BB3D2A5}"/>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E11549DA-B2CA-4128-B412-B002B851F991}"/>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CC6F2A5D-A621-483E-A651-5A7C4302AF0A}"/>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3D04F6D1-EC6C-412F-8F9A-B98D4A454C90}"/>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A7904B2-F45E-439C-932E-DE6EBB102DA5}"/>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217004C-0497-4AFA-BB52-6161047EA3E2}"/>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F84BD6C7-3B52-488D-9C6A-24731D3029A3}"/>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14084FD3-F79A-4359-A686-1798D24D8ACE}"/>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56FF60F-BDBE-42FB-A5D0-7D06195382E4}"/>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6F48395C-47DE-4E47-85C5-D1BB93DF13A2}"/>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3" name="TextBox 12">
          <a:extLst>
            <a:ext uri="{FF2B5EF4-FFF2-40B4-BE49-F238E27FC236}">
              <a16:creationId xmlns:a16="http://schemas.microsoft.com/office/drawing/2014/main" id="{CF1AD59B-B446-4D1A-845F-80C67AAC983A}"/>
            </a:ext>
          </a:extLst>
        </xdr:cNvPr>
        <xdr:cNvSpPr txBox="1"/>
      </xdr:nvSpPr>
      <xdr:spPr>
        <a:xfrm>
          <a:off x="13287375"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4" name="TextBox 13">
          <a:extLst>
            <a:ext uri="{FF2B5EF4-FFF2-40B4-BE49-F238E27FC236}">
              <a16:creationId xmlns:a16="http://schemas.microsoft.com/office/drawing/2014/main" id="{F4B812A5-65A8-41CB-82AE-5A5FCE29CCDC}"/>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5" name="TextBox 14">
          <a:extLst>
            <a:ext uri="{FF2B5EF4-FFF2-40B4-BE49-F238E27FC236}">
              <a16:creationId xmlns:a16="http://schemas.microsoft.com/office/drawing/2014/main" id="{C143E731-A635-46A6-821D-5933F1EA85B8}"/>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6" name="TextBox 15">
          <a:extLst>
            <a:ext uri="{FF2B5EF4-FFF2-40B4-BE49-F238E27FC236}">
              <a16:creationId xmlns:a16="http://schemas.microsoft.com/office/drawing/2014/main" id="{A894EE35-69E3-4DE0-9F65-5B412C60099A}"/>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7" name="TextBox 16">
          <a:extLst>
            <a:ext uri="{FF2B5EF4-FFF2-40B4-BE49-F238E27FC236}">
              <a16:creationId xmlns:a16="http://schemas.microsoft.com/office/drawing/2014/main" id="{EF38129E-640A-4B9C-9AA4-2E079A88A6D2}"/>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8" name="TextBox 17">
          <a:extLst>
            <a:ext uri="{FF2B5EF4-FFF2-40B4-BE49-F238E27FC236}">
              <a16:creationId xmlns:a16="http://schemas.microsoft.com/office/drawing/2014/main" id="{3CF1821C-18B4-4E03-965E-07C707BE58D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19" name="TextBox 18">
          <a:extLst>
            <a:ext uri="{FF2B5EF4-FFF2-40B4-BE49-F238E27FC236}">
              <a16:creationId xmlns:a16="http://schemas.microsoft.com/office/drawing/2014/main" id="{A78016B4-DB22-46D9-843A-53860DDE6370}"/>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20" name="TextBox 19">
          <a:extLst>
            <a:ext uri="{FF2B5EF4-FFF2-40B4-BE49-F238E27FC236}">
              <a16:creationId xmlns:a16="http://schemas.microsoft.com/office/drawing/2014/main" id="{D613DA84-6189-4C12-94B0-BCD268BDD0DE}"/>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1" name="TextBox 20">
          <a:extLst>
            <a:ext uri="{FF2B5EF4-FFF2-40B4-BE49-F238E27FC236}">
              <a16:creationId xmlns:a16="http://schemas.microsoft.com/office/drawing/2014/main" id="{5E8063D1-1D54-4555-BB38-F1A4FFD2C6F4}"/>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2" name="TextBox 21">
          <a:extLst>
            <a:ext uri="{FF2B5EF4-FFF2-40B4-BE49-F238E27FC236}">
              <a16:creationId xmlns:a16="http://schemas.microsoft.com/office/drawing/2014/main" id="{B90EA426-4F55-4B3C-9B5E-C3BF28F2A96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3" name="TextBox 22">
          <a:extLst>
            <a:ext uri="{FF2B5EF4-FFF2-40B4-BE49-F238E27FC236}">
              <a16:creationId xmlns:a16="http://schemas.microsoft.com/office/drawing/2014/main" id="{D4EB4BF9-A10C-4434-862A-593ED89E34A5}"/>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4" name="TextBox 23">
          <a:extLst>
            <a:ext uri="{FF2B5EF4-FFF2-40B4-BE49-F238E27FC236}">
              <a16:creationId xmlns:a16="http://schemas.microsoft.com/office/drawing/2014/main" id="{98788397-88EB-49FD-9D4D-256E8A9BC37E}"/>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5" name="TextBox 24">
          <a:extLst>
            <a:ext uri="{FF2B5EF4-FFF2-40B4-BE49-F238E27FC236}">
              <a16:creationId xmlns:a16="http://schemas.microsoft.com/office/drawing/2014/main" id="{28CAD0FC-7B14-4386-9F43-F57C9BDC59DF}"/>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35F7507-E2AF-4B81-9530-9D25668B9BC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4ECC6BB3-8D6D-493E-9F1D-EF8C6D26651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697BD2F9-20E8-4063-8473-59E0D2635059}"/>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9452080E-FEEE-42DD-9109-6D07DF1A1B2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0F20A8B9-F55C-4F5B-8DF8-F3A2C0F5EC1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7F95A0B-8F50-4518-8256-E8FE8F60EFA3}"/>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C89ECC4-0400-43F8-9100-6783BF377EFD}"/>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6CFA4953-01D4-4414-A27F-A4AA54C3EE71}"/>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C9251829-8566-40A5-91BD-4EA7F04D05A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069F22F2-D866-4038-94B2-D30F7D41F8D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39486AA9-BE13-4E60-B597-79D5A44D2296}"/>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0A2E7C5F-D9A5-4474-BA77-25F8DF97A51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DA22E78F-FCBA-4B3B-99E1-85855F36ACF6}"/>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89E2A930-35A6-49F9-84C7-F0BE29782ECB}"/>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65C78F98-6324-44DC-9573-7275D4E316B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3502AD7D-806D-462B-9792-64F172A40DA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7FFC2BB-8666-4900-B5CB-A34C0F207C8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1E51E0BD-42A8-470E-9CC9-EA58153FE628}"/>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DB13A0DB-7425-4094-8535-89EEA653E6A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216EA1B7-89F2-430E-9620-E0ABCC242EE3}"/>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9FA7EE63-7349-4574-8A97-606CC0389F3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3DE12999-F004-4331-A511-97EE77FAABAF}"/>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6F5569AA-4837-4929-98E0-595D23B05362}"/>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2771B03E-0657-4874-8274-119303EC6E8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84731" cy="264560"/>
    <xdr:sp macro="" textlink="">
      <xdr:nvSpPr>
        <xdr:cNvPr id="2" name="TextBox 1">
          <a:extLst>
            <a:ext uri="{FF2B5EF4-FFF2-40B4-BE49-F238E27FC236}">
              <a16:creationId xmlns:a16="http://schemas.microsoft.com/office/drawing/2014/main" id="{D7EB7818-6744-487E-ABDF-55534088D32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3" name="TextBox 2">
          <a:extLst>
            <a:ext uri="{FF2B5EF4-FFF2-40B4-BE49-F238E27FC236}">
              <a16:creationId xmlns:a16="http://schemas.microsoft.com/office/drawing/2014/main" id="{B8292345-E999-467B-B29E-5C407872D12A}"/>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4" name="TextBox 3">
          <a:extLst>
            <a:ext uri="{FF2B5EF4-FFF2-40B4-BE49-F238E27FC236}">
              <a16:creationId xmlns:a16="http://schemas.microsoft.com/office/drawing/2014/main" id="{C6C936F3-1041-435E-838E-7822DA432B1C}"/>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5" name="TextBox 4">
          <a:extLst>
            <a:ext uri="{FF2B5EF4-FFF2-40B4-BE49-F238E27FC236}">
              <a16:creationId xmlns:a16="http://schemas.microsoft.com/office/drawing/2014/main" id="{F9F1CCBA-FF3B-496C-92F9-F8277CA461BB}"/>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6" name="TextBox 5">
          <a:extLst>
            <a:ext uri="{FF2B5EF4-FFF2-40B4-BE49-F238E27FC236}">
              <a16:creationId xmlns:a16="http://schemas.microsoft.com/office/drawing/2014/main" id="{D01FDD4B-7917-4A24-9911-11662E721FD7}"/>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7" name="TextBox 6">
          <a:extLst>
            <a:ext uri="{FF2B5EF4-FFF2-40B4-BE49-F238E27FC236}">
              <a16:creationId xmlns:a16="http://schemas.microsoft.com/office/drawing/2014/main" id="{2478E126-7865-4EFD-A05A-C84FFEA5F14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8" name="TextBox 7">
          <a:extLst>
            <a:ext uri="{FF2B5EF4-FFF2-40B4-BE49-F238E27FC236}">
              <a16:creationId xmlns:a16="http://schemas.microsoft.com/office/drawing/2014/main" id="{90FC3483-B3A9-4886-B983-6A3A802FA196}"/>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9" name="TextBox 8">
          <a:extLst>
            <a:ext uri="{FF2B5EF4-FFF2-40B4-BE49-F238E27FC236}">
              <a16:creationId xmlns:a16="http://schemas.microsoft.com/office/drawing/2014/main" id="{34057058-8684-490B-86B8-1BBA985DFFE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0" name="TextBox 9">
          <a:extLst>
            <a:ext uri="{FF2B5EF4-FFF2-40B4-BE49-F238E27FC236}">
              <a16:creationId xmlns:a16="http://schemas.microsoft.com/office/drawing/2014/main" id="{DF615B95-0621-4456-9C4D-9A68A7CD42D8}"/>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1" name="TextBox 10">
          <a:extLst>
            <a:ext uri="{FF2B5EF4-FFF2-40B4-BE49-F238E27FC236}">
              <a16:creationId xmlns:a16="http://schemas.microsoft.com/office/drawing/2014/main" id="{263CB627-EE98-4AC7-AC7D-0F59D764694D}"/>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2" name="TextBox 11">
          <a:extLst>
            <a:ext uri="{FF2B5EF4-FFF2-40B4-BE49-F238E27FC236}">
              <a16:creationId xmlns:a16="http://schemas.microsoft.com/office/drawing/2014/main" id="{2F78AB0B-68CE-42C9-BC34-CED33121B40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3" name="TextBox 12">
          <a:extLst>
            <a:ext uri="{FF2B5EF4-FFF2-40B4-BE49-F238E27FC236}">
              <a16:creationId xmlns:a16="http://schemas.microsoft.com/office/drawing/2014/main" id="{CA19CD22-7A46-40B2-BA81-000BCB953F6F}"/>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652AFD2-AD92-4291-A528-A2D0007E6888}"/>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98820EA9-6FDC-4B9F-92BE-923B5412A727}"/>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3CD8CE85-D035-4B09-8689-FC45E5997236}"/>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F7B5B404-1660-4AC0-B7FD-6417FA0B081F}"/>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1301B64-2066-447E-98F9-B25DC1F4A30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0B39247-1072-4547-B880-86B870E3F9FD}"/>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ABC1CBF8-1B35-4645-868C-3F5D84DDBED7}"/>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7E09CF18-89D3-45CD-943D-683EAF6F65FA}"/>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B3D3D083-A1CB-4AA7-8BF6-40BB9FFD758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53E2BDC3-0921-4E00-AF7A-6133AE1149DD}"/>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2EEFF80F-8F0C-4965-8073-4C7922EF329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DFAD79BA-9C54-4C80-B5C8-FEAD9008DF2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B6817AF0-A853-4E56-B107-367DE5A508A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A64E2201-F83F-48EE-BB0B-9F396590887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A9F70003-244F-4F0F-8631-4153C5F9FDD9}"/>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D89D087D-3FC7-4728-B480-95FA65207BC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C198B1BA-2AAF-4C66-A978-0CBD569B6B48}"/>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CE6252CC-C61B-44A5-8787-34C39D090781}"/>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6C6D776F-B5B6-4399-A308-124C894BFFB3}"/>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DF430F35-14F5-4F7D-89F2-DAE19503184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C7DC7B2E-4091-4FC5-AC77-932F06E1938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4F8D75FC-6549-4126-BF48-5BE1C561DBB2}"/>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A6D19B6C-AF6C-4A38-822C-526FDC3FB670}"/>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3C54E2BD-60C0-48FE-95D8-7074123CDCF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0</xdr:colOff>
      <xdr:row>2</xdr:row>
      <xdr:rowOff>0</xdr:rowOff>
    </xdr:from>
    <xdr:ext cx="184731" cy="264560"/>
    <xdr:sp macro="" textlink="">
      <xdr:nvSpPr>
        <xdr:cNvPr id="2" name="TextBox 1">
          <a:extLst>
            <a:ext uri="{FF2B5EF4-FFF2-40B4-BE49-F238E27FC236}">
              <a16:creationId xmlns:a16="http://schemas.microsoft.com/office/drawing/2014/main" id="{77FA838A-4F70-43B5-8897-C95D59154F38}"/>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07CB52E-82DF-4472-807D-1B37CDD1B1B6}"/>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A198360-AE21-4FEC-9592-F76BF27F1922}"/>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8BAFAA4F-D65B-40B1-ACB2-1DCF8C3B9C00}"/>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90EA431D-3524-4478-9518-095EF37EE93A}"/>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57FBE00C-0386-4583-BDFB-66EB92B644A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EDA0C16E-0568-429D-BFFE-B2E1C86AB612}"/>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2EF7DC7B-388F-4AE7-9C3F-00364A9B511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E45C334C-0134-4527-BDAB-2827572E4DBD}"/>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4358B838-CB67-4CCD-8F64-8C7618AC1C79}"/>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F4F7AB9-E114-4715-B47B-21B1900F2C83}"/>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0F3F1941-C70C-4875-8E26-D161693B87F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B0D01445-DF98-4784-AE52-1ED18BFA1A6D}"/>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B5486A4C-1FC6-40FC-A09E-169D6EC07FD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4AD903CF-C0AF-400B-86C4-C3B7FDD9DDB9}"/>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EF1B2149-664B-4E1C-BE5E-66A1E6270041}"/>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DCAA389C-A867-474D-B297-849F670746F3}"/>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FB579E7-3009-4627-8D7C-F5BC97874503}"/>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9298A3-749C-4B19-9444-3F04FAD1023F}"/>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xdr:row>
      <xdr:rowOff>0</xdr:rowOff>
    </xdr:from>
    <xdr:ext cx="184731" cy="264560"/>
    <xdr:sp macro="" textlink="">
      <xdr:nvSpPr>
        <xdr:cNvPr id="9" name="TextBox 8">
          <a:extLst>
            <a:ext uri="{FF2B5EF4-FFF2-40B4-BE49-F238E27FC236}">
              <a16:creationId xmlns:a16="http://schemas.microsoft.com/office/drawing/2014/main" id="{E40D4289-6E9B-4E74-93C6-6B47B02E49CE}"/>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390C0B6B-7190-4568-A595-661835B5615D}"/>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C4072F53-1848-4810-A51C-C847BF8F850A}"/>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F55FAA54-D482-46E7-B587-2997B1F8B0D9}"/>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298ABCBE-6428-444D-849B-609FA6F36F68}"/>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12CC3870-7B00-4F61-B6FB-54E52E9BFEF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7622947D-1312-4C98-B28C-7514783D8F2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3FAF705C-D899-4CE2-AF2A-BF45F35FA30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5EE87677-C436-44A9-B22E-1F572340F7A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C404897B-6F3C-4268-9E21-63F418B92DE3}"/>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3C3C019-8F49-45BC-BAE6-16A15A4EDE7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253F76-B04C-4E03-8213-1D389519C62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CF9CE6C0-BA64-4F04-B655-3284A0A2403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FE65EF53-CF80-4F9C-A0B4-58C7B226EA5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06C40830-005C-4350-8609-5468EC90464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D74CE35-A857-43D4-BDB5-F7891FF4A2C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449EF7E4-E26C-4627-97D8-851E3119C8D6}"/>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E71D9F6C-75B1-4781-BB49-48B07F02EEE4}"/>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76F7C59-F005-4C89-9847-C649A85AB70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A5A81424-A85B-4583-9BD0-33CD039EF028}"/>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9CB7DAED-6ED3-45DA-A809-8EA5E9684A21}"/>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BB4D7AB7-D9F1-4D62-A905-8309D76B260B}"/>
            </a:ext>
          </a:extLst>
        </xdr:cNvPr>
        <xdr:cNvSpPr txBox="1"/>
      </xdr:nvSpPr>
      <xdr:spPr>
        <a:xfrm>
          <a:off x="108204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3020B0B-4D9D-4A8E-BB63-F3D767A0F4C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2711BE-9F6D-4147-8FFB-08393FE2AF3C}"/>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DE95EF6-A9CD-4FEA-9E87-FE363BB1A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3B41070-DB01-447F-A233-DF7D4DA21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E5D6D21F-9505-4358-B3E1-46ED3AEF9F6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67EED3B2-AE6F-407B-B3FD-ACCE7E4853FB}"/>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13" name="TextBox 12">
          <a:extLst>
            <a:ext uri="{FF2B5EF4-FFF2-40B4-BE49-F238E27FC236}">
              <a16:creationId xmlns:a16="http://schemas.microsoft.com/office/drawing/2014/main" id="{762A81D2-D9DB-4CFE-A4A1-8548A033E560}"/>
            </a:ext>
          </a:extLst>
        </xdr:cNvPr>
        <xdr:cNvSpPr txBox="1"/>
      </xdr:nvSpPr>
      <xdr:spPr>
        <a:xfrm>
          <a:off x="10820400"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3DCDE60-F7B8-48BD-A2DB-0D4DD4B26983}"/>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931C3A-68ED-431A-8362-7528FA80663F}"/>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57BA6C1-74D2-46CB-82BE-A3408673231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DEC4CCC4-C5DC-4DAA-A9DF-678D303E49C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F6845399-4CF0-44BB-BA0A-EACFDB06B778}"/>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D41F267-DA7D-4D14-ADCF-C4C4FFA6D4F2}"/>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48F9E7B2-25BB-4AC5-AA79-503D1A7C44D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FE45B3E-AE8C-4D01-9797-89D583D1499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E2151A5-EF2E-4C03-817D-8B162207433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D305C75A-6130-4F82-B628-98C35176106D}"/>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EF14557E-051B-46E6-B976-81DF63C05C2E}"/>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BEC88AE-3093-49FF-8AA7-82B3CE1A9E4D}"/>
            </a:ext>
          </a:extLst>
        </xdr:cNvPr>
        <xdr:cNvSpPr txBox="1"/>
      </xdr:nvSpPr>
      <xdr:spPr>
        <a:xfrm>
          <a:off x="110204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284F6AE-5AAB-41E9-A011-2A064425442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33CD4B2-D24C-4F24-A0F0-B0DB37BF553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2F8C08D-C3C2-48B5-BB8F-4D865471F78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8FA5607-CB78-4E61-8D8B-79F6AD80B32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4004C79-3E81-4150-8D3B-A50EBBFBBC35}"/>
            </a:ext>
          </a:extLst>
        </xdr:cNvPr>
        <xdr:cNvSpPr txBox="1"/>
      </xdr:nvSpPr>
      <xdr:spPr>
        <a:xfrm>
          <a:off x="1102042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944D550-68A7-49E8-98A3-E0DD0A9E3B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81712AB-75B9-4AD8-B557-32E93FCCC88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999EA10D-BABF-469F-B293-460BCC17B06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F855ADC-3531-49EE-8461-FA71A2D0ADE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5263D53-E3DA-4F22-B2E5-C2E313426C2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C701ED51-65D9-41DE-ABF2-CD8D484F2B7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F4BC21E6-9881-4F21-AF3A-710C248AF1AC}"/>
            </a:ext>
          </a:extLst>
        </xdr:cNvPr>
        <xdr:cNvSpPr txBox="1"/>
      </xdr:nvSpPr>
      <xdr:spPr>
        <a:xfrm>
          <a:off x="1102042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31F319F3-A437-4925-801F-38549E2C004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52F8C41-F82A-4274-A62D-0B9BBF66794F}"/>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FCAA65BA-9AEA-4940-8478-073AD7AB672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454FD212-A66E-4CD8-A61E-075792450097}"/>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FDCFE4-6F0E-45A8-8257-2F6FBFC59555}"/>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01F6341-9A87-44B3-A547-845A30FE0B96}"/>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0572810F-E71E-4904-90F9-79C79E508C81}"/>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8E2BACA-A6D3-43DF-8971-F01D4F85B9A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7082AD6-ECEA-4F2A-A61D-A75ED6041E73}"/>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C2C5796F-E3FF-4443-9B2D-5E29F36B3FCD}"/>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44D57EB5-2EF4-41A1-A689-A9E6DA7EE50E}"/>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CA8561CD-C1DC-428C-8E27-6EE2D29178B5}"/>
            </a:ext>
          </a:extLst>
        </xdr:cNvPr>
        <xdr:cNvSpPr txBox="1"/>
      </xdr:nvSpPr>
      <xdr:spPr>
        <a:xfrm>
          <a:off x="108108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47F9120-5FD9-48C0-B4D0-7B6E779D17B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A6FC335C-7243-4E9A-8BC6-0FBD82E9846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1D0D9C0-D3C5-4A50-B5B8-76B86C40B4C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6696F7BC-D088-4A1A-B191-BE987F42F7B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E92C5EF6-C8D2-4BD5-87B3-491DB08B214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041BB9A7-8B64-4EE4-9236-4AFEE21DC18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08F006E-CCD6-42FC-BF37-29CC2EA4EAA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FA2F43A4-52A8-4A8B-A8A4-E1ACA460111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674C238-3D16-49C7-B22F-7A2374AEF98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A2054B37-4A99-4804-8950-7FE059C35174}"/>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289A67CF-44A8-4EAF-A232-9475785E9C5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FB7D0B60-6AFC-4826-ACED-4BC8A92618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2E95A11-BD2D-4BB8-BD30-3E7E667B69C6}"/>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55EE7AB5-87FE-4BE0-AA88-2BC29956B79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E8B3ADC6-C1F7-4A85-BF27-5015A3F7C98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04EA5BBF-7C4A-43A4-A888-A660FB7275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D20DEE-F500-46F5-AF8B-D66FBA32DAF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728EBED-D55C-4ED3-9DE5-151D5CEBF74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A249289-B40B-4961-A004-B86AD163070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BEADF9D-6FA1-4343-8BFD-0A8AECD8C2D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2DA5CF4E-55FB-4398-80E1-7D2BF6D3650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46DDC468-2C3B-4434-9CF3-AD370BCF3BD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69991D6-D9E4-4329-B298-5A19A4AF4A9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C3C2849-D256-47EB-ACDE-30E4E9FF8B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60E400A-9D83-46D4-8C42-7E44CBC5673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CE0A44-88B3-46FE-8E25-999799ABC48D}"/>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DF7C8C4D-4657-425F-AD18-19B06AAF30E3}"/>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CA94400B-2AC4-4C11-B332-1F305BA77500}"/>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2E4BDA-9060-4139-B872-DA7107920627}"/>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6DE06A1-E54A-4911-BF7B-CE1C597A7EAB}"/>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2DC8790-98A1-4406-94C3-959BAF5C50C5}"/>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D0E6CA4-86D9-418C-A074-8D67965D5B0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BD05E518-70BF-41DC-959C-1E533F340E9A}"/>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3CA8CF9-D2D0-492F-ACAD-4F86F53F7DF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9604F67B-D55F-4B01-96BF-B3C134D4B26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E5CDFF1-CE65-41D3-904A-0AAC251F9CB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6C2F78B0-E6B2-44AF-88C5-904F23374B5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5A1971CA-62C7-442E-AC1A-4E6260DB41C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535EBE93-4F83-40BC-A420-C64D9CE4C8D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5A685756-F85D-4149-821C-150CD07887ED}"/>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E68E31D-B524-4EB2-B7F5-9DA2AC8233B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B8D0C596-BF2F-4A88-A822-384A9A67F35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9889DEC4-4BAD-486D-A89D-38DC7A51BCD6}"/>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E5E0B7AE-B681-43BF-B770-FA8FCD6CBBCA}"/>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B8B54144-FB31-4C4B-A041-50460FC7A87B}"/>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FEF0D88A-D1C2-4570-AF5A-8C9F15E7799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5F2CAA00-9FA1-4DB8-809B-CA29B0ECD53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33839557-8262-4885-A739-D6D72BCE8EE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21</xdr:row>
      <xdr:rowOff>0</xdr:rowOff>
    </xdr:from>
    <xdr:ext cx="184731" cy="264560"/>
    <xdr:sp macro="" textlink="">
      <xdr:nvSpPr>
        <xdr:cNvPr id="2" name="TextBox 1">
          <a:extLst>
            <a:ext uri="{FF2B5EF4-FFF2-40B4-BE49-F238E27FC236}">
              <a16:creationId xmlns:a16="http://schemas.microsoft.com/office/drawing/2014/main" id="{53DF67E8-FFC6-4A8E-89EF-874B2F75FB3A}"/>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3" name="TextBox 2">
          <a:extLst>
            <a:ext uri="{FF2B5EF4-FFF2-40B4-BE49-F238E27FC236}">
              <a16:creationId xmlns:a16="http://schemas.microsoft.com/office/drawing/2014/main" id="{496D680A-A4CA-4A6D-AA09-93E64DFFF70F}"/>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4" name="TextBox 3">
          <a:extLst>
            <a:ext uri="{FF2B5EF4-FFF2-40B4-BE49-F238E27FC236}">
              <a16:creationId xmlns:a16="http://schemas.microsoft.com/office/drawing/2014/main" id="{47525354-9729-4F3A-9E3D-49CB5DADF1F5}"/>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5" name="TextBox 4">
          <a:extLst>
            <a:ext uri="{FF2B5EF4-FFF2-40B4-BE49-F238E27FC236}">
              <a16:creationId xmlns:a16="http://schemas.microsoft.com/office/drawing/2014/main" id="{CEE5E436-4D37-4862-92B4-8C1A7B6D98F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6" name="TextBox 5">
          <a:extLst>
            <a:ext uri="{FF2B5EF4-FFF2-40B4-BE49-F238E27FC236}">
              <a16:creationId xmlns:a16="http://schemas.microsoft.com/office/drawing/2014/main" id="{2C4F0F1D-F07E-4E5B-98A2-9BF312B57A1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7" name="TextBox 6">
          <a:extLst>
            <a:ext uri="{FF2B5EF4-FFF2-40B4-BE49-F238E27FC236}">
              <a16:creationId xmlns:a16="http://schemas.microsoft.com/office/drawing/2014/main" id="{46872E7B-AA52-407C-9EAE-59D2BF935F0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8" name="TextBox 7">
          <a:extLst>
            <a:ext uri="{FF2B5EF4-FFF2-40B4-BE49-F238E27FC236}">
              <a16:creationId xmlns:a16="http://schemas.microsoft.com/office/drawing/2014/main" id="{06C3C327-2D36-4C0F-A898-C57006481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9" name="TextBox 8">
          <a:extLst>
            <a:ext uri="{FF2B5EF4-FFF2-40B4-BE49-F238E27FC236}">
              <a16:creationId xmlns:a16="http://schemas.microsoft.com/office/drawing/2014/main" id="{6BED181D-D7BD-401A-81FC-C073B8925C3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0" name="TextBox 9">
          <a:extLst>
            <a:ext uri="{FF2B5EF4-FFF2-40B4-BE49-F238E27FC236}">
              <a16:creationId xmlns:a16="http://schemas.microsoft.com/office/drawing/2014/main" id="{CC0CD764-AEAC-4FD3-8470-990E9B406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1" name="TextBox 10">
          <a:extLst>
            <a:ext uri="{FF2B5EF4-FFF2-40B4-BE49-F238E27FC236}">
              <a16:creationId xmlns:a16="http://schemas.microsoft.com/office/drawing/2014/main" id="{642A001B-748B-42A3-B1AE-02156B2F4EFC}"/>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2" name="TextBox 11">
          <a:extLst>
            <a:ext uri="{FF2B5EF4-FFF2-40B4-BE49-F238E27FC236}">
              <a16:creationId xmlns:a16="http://schemas.microsoft.com/office/drawing/2014/main" id="{2459444A-5C1D-4845-8C0B-3E3E9C42A2C4}"/>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3" name="TextBox 12">
          <a:extLst>
            <a:ext uri="{FF2B5EF4-FFF2-40B4-BE49-F238E27FC236}">
              <a16:creationId xmlns:a16="http://schemas.microsoft.com/office/drawing/2014/main" id="{491B6C48-93A7-4E03-AB37-B2DEE42BC69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F416C8F-DEAD-4C5B-9504-79D1030D1453}"/>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63DABFF-6521-414A-AD1D-E350EDCF18E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E9001B4-608F-4290-BAE5-FC66985337A2}"/>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DEA20636-58DD-49AE-84BC-D3BA76AA42DE}"/>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E3718CF3-4156-47F6-93F3-8D6BB95A8000}"/>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A3D6587D-196F-413F-932E-5551A5656EBB}"/>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EF5A4078-E3DA-41E6-B326-36122033C41A}"/>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BA8C4312-658C-49E6-B39C-9DA799D2890F}"/>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BF6D0B58-0EF2-47A3-BBC4-3C370F54CA16}"/>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D6A93C72-B329-4E3E-961D-4FF0717361B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03C22108-92FB-4CE9-B2EB-2354A5768728}"/>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14F521FD-5CCE-43B9-BE53-095C701EAB74}"/>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E48D4137-B1BC-461A-8E42-30158F3C26C6}"/>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DCE3B988-DB90-44F7-BB74-0A465D5C12C8}"/>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FFAEECA8-FFB1-426A-824B-3C7CEDB16D1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52619088-F8A5-44E2-B915-058CA98E9AB2}"/>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19296A1F-EC2A-43FC-AB4F-D676E8A3D229}"/>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C58EB6B0-7BE4-46E5-9963-DB768B3AAFE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239DA795-B90F-4E28-97D3-B9A072FF3C1D}"/>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524495B9-864C-4181-A1C0-675071D2912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081984A6-2BB9-4F24-8F2A-F99F17CDE5D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E85BAB2B-6FC7-4F75-B74E-1220965B4EC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E33930C-B22D-4F08-B73C-F40A5044398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373CD116-6014-486D-9D8F-7F432486542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DEEDAD0A-D2B8-49B2-932B-CB769EA30DD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D47F18C8-1C30-4984-88BA-96DEBCE3DEE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6D47FD02-9A35-4411-86AC-294C30EE4EE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A34084D8-4542-4EDE-890F-E17FFC75E0A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551B09EC-3505-4E98-A373-C3D253CFB1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A45C5-C9BD-433B-BCBD-41B9C0A7B350}"/>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38D43353-9BF6-4401-A748-959897ABD723}"/>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1EA4730-5F7E-4D1B-9F67-7537C880993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1971A405-5817-43B4-A6E0-4227AE72777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8140ACEF-78C9-4933-8FC2-D4582ADCE2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D371B23-AE03-48D9-90F7-A9E58D44B19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E4A0E596-2E87-4575-A273-C9BBAD64A7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A0586A7A-F5A7-4F0D-AEF2-D8BE0E4DCF6E}"/>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6B42EB1B-3FAA-44C9-82C8-865F0B07F6E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81184D9C-263F-4741-9527-39DE519F78F6}"/>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80A3486-A2A1-47A0-A472-F178B927C20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EC3C8991-49CB-41FB-95D1-213187ADC955}"/>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B8484-333E-49AA-869E-B48C3052EDB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6D857C3C-0113-487D-A892-52C6D8D718E1}"/>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E7377141-8327-45E2-839B-C8E26823F55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B8E2A3F7-8C1B-4084-AD15-713F883E6E47}"/>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BCC4A6FF-2E5D-465E-9010-5FD98E0535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0184B34-3BEC-46CF-80B8-84157C98711B}"/>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5B1EEE1A-D559-4654-88D4-BAB220CDB0C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4" name="TextBox 13">
          <a:extLst>
            <a:ext uri="{FF2B5EF4-FFF2-40B4-BE49-F238E27FC236}">
              <a16:creationId xmlns:a16="http://schemas.microsoft.com/office/drawing/2014/main" id="{FB970B13-3037-4104-88B3-C073E46BD21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5" name="TextBox 14">
          <a:extLst>
            <a:ext uri="{FF2B5EF4-FFF2-40B4-BE49-F238E27FC236}">
              <a16:creationId xmlns:a16="http://schemas.microsoft.com/office/drawing/2014/main" id="{9188AF11-F72F-4146-859B-838B338B18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6" name="TextBox 15">
          <a:extLst>
            <a:ext uri="{FF2B5EF4-FFF2-40B4-BE49-F238E27FC236}">
              <a16:creationId xmlns:a16="http://schemas.microsoft.com/office/drawing/2014/main" id="{A9560EE9-B545-4338-A060-F529C728AEBC}"/>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7" name="TextBox 16">
          <a:extLst>
            <a:ext uri="{FF2B5EF4-FFF2-40B4-BE49-F238E27FC236}">
              <a16:creationId xmlns:a16="http://schemas.microsoft.com/office/drawing/2014/main" id="{FCE5BF75-67FA-45FB-9086-FDD54E1121E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8" name="TextBox 17">
          <a:extLst>
            <a:ext uri="{FF2B5EF4-FFF2-40B4-BE49-F238E27FC236}">
              <a16:creationId xmlns:a16="http://schemas.microsoft.com/office/drawing/2014/main" id="{EC8EE72C-01FC-4A4A-BD50-1D30348D7E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9" name="TextBox 18">
          <a:extLst>
            <a:ext uri="{FF2B5EF4-FFF2-40B4-BE49-F238E27FC236}">
              <a16:creationId xmlns:a16="http://schemas.microsoft.com/office/drawing/2014/main" id="{8D94F408-6514-44C0-89D9-363FF5FA78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0" name="TextBox 19">
          <a:extLst>
            <a:ext uri="{FF2B5EF4-FFF2-40B4-BE49-F238E27FC236}">
              <a16:creationId xmlns:a16="http://schemas.microsoft.com/office/drawing/2014/main" id="{9F251D0F-52B7-47D6-A41C-96C7DE9CF229}"/>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1" name="TextBox 20">
          <a:extLst>
            <a:ext uri="{FF2B5EF4-FFF2-40B4-BE49-F238E27FC236}">
              <a16:creationId xmlns:a16="http://schemas.microsoft.com/office/drawing/2014/main" id="{1BBAD330-3F68-41CD-98B5-0C2BE33112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2" name="TextBox 21">
          <a:extLst>
            <a:ext uri="{FF2B5EF4-FFF2-40B4-BE49-F238E27FC236}">
              <a16:creationId xmlns:a16="http://schemas.microsoft.com/office/drawing/2014/main" id="{AC4EC621-2C9A-486B-A5A1-B44A2211EFF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3" name="TextBox 22">
          <a:extLst>
            <a:ext uri="{FF2B5EF4-FFF2-40B4-BE49-F238E27FC236}">
              <a16:creationId xmlns:a16="http://schemas.microsoft.com/office/drawing/2014/main" id="{B8171830-E50B-442A-877D-CBDC1849801E}"/>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4" name="TextBox 23">
          <a:extLst>
            <a:ext uri="{FF2B5EF4-FFF2-40B4-BE49-F238E27FC236}">
              <a16:creationId xmlns:a16="http://schemas.microsoft.com/office/drawing/2014/main" id="{1595626C-700A-46E2-BC22-08A77C887F07}"/>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5" name="TextBox 24">
          <a:extLst>
            <a:ext uri="{FF2B5EF4-FFF2-40B4-BE49-F238E27FC236}">
              <a16:creationId xmlns:a16="http://schemas.microsoft.com/office/drawing/2014/main" id="{01D2744D-5218-4DCB-8F27-98DCB1CCFD1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4</xdr:row>
      <xdr:rowOff>0</xdr:rowOff>
    </xdr:from>
    <xdr:ext cx="184731" cy="264560"/>
    <xdr:sp macro="" textlink="">
      <xdr:nvSpPr>
        <xdr:cNvPr id="2" name="TextBox 1">
          <a:extLst>
            <a:ext uri="{FF2B5EF4-FFF2-40B4-BE49-F238E27FC236}">
              <a16:creationId xmlns:a16="http://schemas.microsoft.com/office/drawing/2014/main" id="{89D5AA1D-ACF9-4724-A6FC-999D65B2B9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27FD45B1-9B96-457F-A549-4F3DC5839B50}"/>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FB4D3B42-6311-4758-A2B8-4BA611693373}"/>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224DE29F-78DA-48F2-A251-A5CA71BCD77D}"/>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2006BEAC-B3F5-4A38-88CA-39E6D51CEBB4}"/>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7" name="TextBox 6">
          <a:extLst>
            <a:ext uri="{FF2B5EF4-FFF2-40B4-BE49-F238E27FC236}">
              <a16:creationId xmlns:a16="http://schemas.microsoft.com/office/drawing/2014/main" id="{77AEC9A3-C3F4-4329-8564-2298E1457E21}"/>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8" name="TextBox 7">
          <a:extLst>
            <a:ext uri="{FF2B5EF4-FFF2-40B4-BE49-F238E27FC236}">
              <a16:creationId xmlns:a16="http://schemas.microsoft.com/office/drawing/2014/main" id="{1C9BEA84-8F75-4096-A20C-34790CC03EDE}"/>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9" name="TextBox 8">
          <a:extLst>
            <a:ext uri="{FF2B5EF4-FFF2-40B4-BE49-F238E27FC236}">
              <a16:creationId xmlns:a16="http://schemas.microsoft.com/office/drawing/2014/main" id="{C0CD4DD3-C143-4B85-85BA-A8F3FBCBBA5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0B622D0C-3955-4D8E-8412-A2F03B4DE36A}"/>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D9F93C5D-8087-49A8-B718-057BFCD2616B}"/>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6117F674-BF91-4BEB-9AE7-2A043F370595}"/>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BAB090D7-4CF9-4888-8D8F-8782978681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EBA staff" id="{5A9ED318-8009-45C4-8C78-8D642E722EEA}" userId="EBA staff" providerId="None"/>
</personList>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1-07-01T15:18:05.74" personId="{5A9ED318-8009-45C4-8C78-8D642E722EEA}" id="{93A7F52C-ED3A-4B96-A9F2-A2497E035FF9}">
    <text>'TSL' (type of specialised lending exposure) is the dimension used to model the z-axis of C 08.06 in the EBA DPM. 'eba_TA:x129' is the technical code for the entry 'Project finance' in the drop-down list linked to that z-axis (ordinate).</text>
  </threadedComment>
  <threadedComment ref="C26" dT="2021-07-01T15:25:55.36" personId="{5A9ED318-8009-45C4-8C78-8D642E722EEA}" id="{5551E505-6975-4C86-A103-C1C3FEFE8194}">
    <text>Please note that the same type of change as in this cell was applied to all other cells in this table, but is not highlighted in tracked changes for those other cells.</text>
  </threadedComment>
  <threadedComment ref="C43" dT="2021-07-01T15:26:50.19" personId="{5A9ED318-8009-45C4-8C78-8D642E722EEA}" id="{791182EF-B77B-4EB8-97E7-0E78D6A38C93}">
    <text>Please note that the same type of change as in this cell was applied to all other cells in this table, but is not highlighted in tracked changes for those other cells.</text>
  </threadedComment>
  <threadedComment ref="C60" dT="2021-07-01T15:27:31.10" personId="{5A9ED318-8009-45C4-8C78-8D642E722EEA}" id="{2ED7B60D-71FA-4B0A-918F-6DFFCAA50F0A}">
    <text>Please note that the same type of change as in this cell was applied to all other cells in this table, but is not highlighted in tracked changes for those other cells.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aktia.com/" TargetMode="External"/><Relationship Id="rId1" Type="http://schemas.openxmlformats.org/officeDocument/2006/relationships/hyperlink" Target="http://www.aktia.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dimension ref="A1:C112"/>
  <sheetViews>
    <sheetView tabSelected="1" workbookViewId="0">
      <selection sqref="A1:B1"/>
    </sheetView>
  </sheetViews>
  <sheetFormatPr defaultColWidth="7.625" defaultRowHeight="15" customHeight="1"/>
  <cols>
    <col min="1" max="1" width="11.125" style="13" customWidth="1"/>
    <col min="2" max="2" width="158.375" style="2" customWidth="1"/>
    <col min="3" max="16384" width="7.625" style="2"/>
  </cols>
  <sheetData>
    <row r="1" spans="1:3" s="1" customFormat="1" ht="30" customHeight="1">
      <c r="A1" s="715" t="s">
        <v>0</v>
      </c>
      <c r="B1" s="715"/>
    </row>
    <row r="2" spans="1:3" ht="15" customHeight="1">
      <c r="A2" s="716" t="s">
        <v>1</v>
      </c>
      <c r="B2" s="716"/>
    </row>
    <row r="3" spans="1:3" ht="15" customHeight="1">
      <c r="A3" s="2"/>
    </row>
    <row r="4" spans="1:3" ht="58.15" customHeight="1">
      <c r="A4" s="717" t="s">
        <v>2</v>
      </c>
      <c r="B4" s="717"/>
    </row>
    <row r="5" spans="1:3" ht="15" customHeight="1">
      <c r="A5" s="4"/>
      <c r="B5" s="4"/>
    </row>
    <row r="6" spans="1:3" ht="42.6" customHeight="1">
      <c r="A6" s="718" t="s">
        <v>3</v>
      </c>
      <c r="B6" s="718"/>
    </row>
    <row r="7" spans="1:3" ht="15" customHeight="1">
      <c r="A7" s="5"/>
    </row>
    <row r="8" spans="1:3" ht="15" customHeight="1">
      <c r="A8" s="14" t="s">
        <v>4</v>
      </c>
      <c r="B8" s="5"/>
    </row>
    <row r="9" spans="1:3" ht="15" customHeight="1">
      <c r="A9" s="14"/>
      <c r="B9" s="5"/>
    </row>
    <row r="10" spans="1:3" ht="18" customHeight="1">
      <c r="A10" s="594" t="s">
        <v>5</v>
      </c>
      <c r="B10" s="594"/>
    </row>
    <row r="11" spans="1:3" s="11" customFormat="1" ht="18" customHeight="1">
      <c r="A11" s="10" t="s">
        <v>6</v>
      </c>
      <c r="B11" s="10"/>
    </row>
    <row r="12" spans="1:3" s="11" customFormat="1" ht="18" customHeight="1">
      <c r="A12" s="10" t="s">
        <v>7</v>
      </c>
      <c r="B12" s="10"/>
    </row>
    <row r="13" spans="1:3" ht="18" customHeight="1">
      <c r="A13" s="15">
        <v>1</v>
      </c>
      <c r="B13" s="16" t="s">
        <v>8</v>
      </c>
    </row>
    <row r="14" spans="1:3" ht="18" customHeight="1">
      <c r="A14" s="17" t="s">
        <v>9</v>
      </c>
      <c r="B14" s="16" t="s">
        <v>10</v>
      </c>
    </row>
    <row r="15" spans="1:3" ht="18" customHeight="1">
      <c r="A15" s="7" t="s">
        <v>11</v>
      </c>
      <c r="B15" s="8" t="s">
        <v>12</v>
      </c>
    </row>
    <row r="16" spans="1:3" ht="18" customHeight="1">
      <c r="A16" s="7" t="s">
        <v>13</v>
      </c>
      <c r="B16" s="8" t="s">
        <v>14</v>
      </c>
      <c r="C16" s="2" t="s">
        <v>15</v>
      </c>
    </row>
    <row r="17" spans="1:2" ht="18" customHeight="1">
      <c r="A17" s="15">
        <v>2</v>
      </c>
      <c r="B17" s="16" t="s">
        <v>16</v>
      </c>
    </row>
    <row r="18" spans="1:2" ht="18" customHeight="1">
      <c r="A18" s="17" t="s">
        <v>17</v>
      </c>
      <c r="B18" s="16" t="s">
        <v>18</v>
      </c>
    </row>
    <row r="19" spans="1:2" ht="18" customHeight="1">
      <c r="A19" s="9" t="s">
        <v>19</v>
      </c>
      <c r="B19" s="8" t="s">
        <v>20</v>
      </c>
    </row>
    <row r="20" spans="1:2" ht="18" customHeight="1">
      <c r="A20" s="17" t="s">
        <v>21</v>
      </c>
      <c r="B20" s="16" t="s">
        <v>22</v>
      </c>
    </row>
    <row r="21" spans="1:2" ht="18" customHeight="1">
      <c r="A21" s="9" t="s">
        <v>23</v>
      </c>
      <c r="B21" s="8" t="s">
        <v>24</v>
      </c>
    </row>
    <row r="22" spans="1:2" ht="18" customHeight="1">
      <c r="A22" s="17" t="s">
        <v>25</v>
      </c>
      <c r="B22" s="16" t="s">
        <v>26</v>
      </c>
    </row>
    <row r="23" spans="1:2" ht="18" customHeight="1">
      <c r="A23" s="9" t="s">
        <v>27</v>
      </c>
      <c r="B23" s="8" t="s">
        <v>28</v>
      </c>
    </row>
    <row r="24" spans="1:2" ht="18" customHeight="1">
      <c r="A24" s="9" t="s">
        <v>29</v>
      </c>
      <c r="B24" s="8" t="s">
        <v>30</v>
      </c>
    </row>
    <row r="25" spans="1:2" ht="18" customHeight="1">
      <c r="A25" s="9" t="s">
        <v>31</v>
      </c>
      <c r="B25" s="8" t="s">
        <v>32</v>
      </c>
    </row>
    <row r="26" spans="1:2" ht="18" customHeight="1">
      <c r="A26" s="10" t="s">
        <v>33</v>
      </c>
      <c r="B26" s="10" t="s">
        <v>34</v>
      </c>
    </row>
    <row r="27" spans="1:2" ht="18" customHeight="1">
      <c r="A27" s="17" t="s">
        <v>35</v>
      </c>
      <c r="B27" s="16" t="s">
        <v>36</v>
      </c>
    </row>
    <row r="28" spans="1:2" ht="18" customHeight="1">
      <c r="A28" s="9" t="s">
        <v>37</v>
      </c>
      <c r="B28" s="8" t="s">
        <v>38</v>
      </c>
    </row>
    <row r="29" spans="1:2" ht="18" customHeight="1">
      <c r="A29" s="9" t="s">
        <v>39</v>
      </c>
      <c r="B29" s="8" t="s">
        <v>40</v>
      </c>
    </row>
    <row r="30" spans="1:2" ht="18" customHeight="1">
      <c r="A30" s="17" t="s">
        <v>41</v>
      </c>
      <c r="B30" s="16" t="s">
        <v>42</v>
      </c>
    </row>
    <row r="31" spans="1:2" ht="18" customHeight="1">
      <c r="A31" s="9" t="s">
        <v>43</v>
      </c>
      <c r="B31" s="8" t="s">
        <v>44</v>
      </c>
    </row>
    <row r="32" spans="1:2" ht="18" customHeight="1">
      <c r="A32" s="17" t="s">
        <v>45</v>
      </c>
      <c r="B32" s="16" t="s">
        <v>46</v>
      </c>
    </row>
    <row r="33" spans="1:2" ht="18" customHeight="1">
      <c r="A33" s="9" t="s">
        <v>47</v>
      </c>
      <c r="B33" s="8" t="s">
        <v>48</v>
      </c>
    </row>
    <row r="34" spans="1:2" ht="18" customHeight="1">
      <c r="A34" s="9" t="s">
        <v>49</v>
      </c>
      <c r="B34" s="8" t="s">
        <v>50</v>
      </c>
    </row>
    <row r="35" spans="1:2" ht="18" customHeight="1">
      <c r="A35" s="9" t="s">
        <v>51</v>
      </c>
      <c r="B35" s="8" t="s">
        <v>52</v>
      </c>
    </row>
    <row r="36" spans="1:2" s="11" customFormat="1" ht="18" customHeight="1">
      <c r="A36" s="10" t="s">
        <v>53</v>
      </c>
      <c r="B36" s="10" t="s">
        <v>54</v>
      </c>
    </row>
    <row r="37" spans="1:2" ht="18" customHeight="1">
      <c r="A37" s="15">
        <v>3</v>
      </c>
      <c r="B37" s="16" t="s">
        <v>55</v>
      </c>
    </row>
    <row r="38" spans="1:2" ht="18" customHeight="1">
      <c r="A38" s="17" t="s">
        <v>56</v>
      </c>
      <c r="B38" s="16" t="s">
        <v>57</v>
      </c>
    </row>
    <row r="39" spans="1:2" s="11" customFormat="1" ht="18" customHeight="1">
      <c r="A39" s="10" t="s">
        <v>58</v>
      </c>
      <c r="B39" s="10" t="s">
        <v>59</v>
      </c>
    </row>
    <row r="40" spans="1:2" s="11" customFormat="1" ht="18" customHeight="1">
      <c r="A40" s="10" t="s">
        <v>60</v>
      </c>
      <c r="B40" s="10" t="s">
        <v>61</v>
      </c>
    </row>
    <row r="41" spans="1:2" ht="18" customHeight="1">
      <c r="A41" s="9" t="s">
        <v>62</v>
      </c>
      <c r="B41" s="8" t="s">
        <v>63</v>
      </c>
    </row>
    <row r="42" spans="1:2" ht="18" customHeight="1">
      <c r="A42" s="9" t="s">
        <v>64</v>
      </c>
      <c r="B42" s="8" t="s">
        <v>65</v>
      </c>
    </row>
    <row r="43" spans="1:2" ht="18" customHeight="1">
      <c r="A43" s="9" t="s">
        <v>66</v>
      </c>
      <c r="B43" s="8" t="s">
        <v>67</v>
      </c>
    </row>
    <row r="44" spans="1:2" ht="18" customHeight="1">
      <c r="A44" s="9" t="s">
        <v>68</v>
      </c>
      <c r="B44" s="8" t="s">
        <v>69</v>
      </c>
    </row>
    <row r="45" spans="1:2" ht="18" customHeight="1">
      <c r="A45" s="17" t="s">
        <v>70</v>
      </c>
      <c r="B45" s="16" t="s">
        <v>71</v>
      </c>
    </row>
    <row r="46" spans="1:2" ht="18" customHeight="1">
      <c r="A46" s="9" t="s">
        <v>72</v>
      </c>
      <c r="B46" s="8" t="s">
        <v>73</v>
      </c>
    </row>
    <row r="47" spans="1:2" ht="18" customHeight="1">
      <c r="A47" s="17" t="s">
        <v>74</v>
      </c>
      <c r="B47" s="16" t="s">
        <v>75</v>
      </c>
    </row>
    <row r="48" spans="1:2" ht="18" customHeight="1">
      <c r="A48" s="9" t="s">
        <v>76</v>
      </c>
      <c r="B48" s="8" t="s">
        <v>77</v>
      </c>
    </row>
    <row r="49" spans="1:2" ht="18" customHeight="1">
      <c r="A49" s="9" t="s">
        <v>78</v>
      </c>
      <c r="B49" s="8" t="s">
        <v>79</v>
      </c>
    </row>
    <row r="50" spans="1:2" ht="18" customHeight="1">
      <c r="A50" s="17" t="s">
        <v>80</v>
      </c>
      <c r="B50" s="16" t="s">
        <v>81</v>
      </c>
    </row>
    <row r="51" spans="1:2" ht="18" customHeight="1">
      <c r="A51" s="10" t="s">
        <v>82</v>
      </c>
      <c r="B51" s="10" t="s">
        <v>83</v>
      </c>
    </row>
    <row r="52" spans="1:2" ht="18" customHeight="1">
      <c r="A52" s="9" t="s">
        <v>84</v>
      </c>
      <c r="B52" s="8" t="s">
        <v>85</v>
      </c>
    </row>
    <row r="53" spans="1:2" ht="18" customHeight="1">
      <c r="A53" s="17" t="s">
        <v>86</v>
      </c>
      <c r="B53" s="16" t="s">
        <v>87</v>
      </c>
    </row>
    <row r="54" spans="1:2" ht="18" customHeight="1">
      <c r="A54" s="9" t="s">
        <v>88</v>
      </c>
      <c r="B54" s="8" t="s">
        <v>89</v>
      </c>
    </row>
    <row r="55" spans="1:2" s="11" customFormat="1" ht="18" customHeight="1">
      <c r="A55" s="10" t="s">
        <v>90</v>
      </c>
      <c r="B55" s="10" t="s">
        <v>91</v>
      </c>
    </row>
    <row r="56" spans="1:2" ht="18" customHeight="1">
      <c r="A56" s="9" t="s">
        <v>92</v>
      </c>
      <c r="B56" s="8" t="s">
        <v>93</v>
      </c>
    </row>
    <row r="57" spans="1:2" ht="18" customHeight="1">
      <c r="A57" s="9" t="s">
        <v>94</v>
      </c>
      <c r="B57" s="8" t="s">
        <v>95</v>
      </c>
    </row>
    <row r="58" spans="1:2" s="11" customFormat="1" ht="18" customHeight="1">
      <c r="A58" s="10" t="s">
        <v>96</v>
      </c>
      <c r="B58" s="10" t="s">
        <v>97</v>
      </c>
    </row>
    <row r="59" spans="1:2" ht="18" customHeight="1">
      <c r="A59" s="9" t="s">
        <v>98</v>
      </c>
      <c r="B59" s="8" t="s">
        <v>99</v>
      </c>
    </row>
    <row r="60" spans="1:2" ht="18" customHeight="1">
      <c r="A60" s="9" t="s">
        <v>100</v>
      </c>
      <c r="B60" s="8" t="s">
        <v>101</v>
      </c>
    </row>
    <row r="61" spans="1:2" ht="18" customHeight="1">
      <c r="A61" s="9" t="s">
        <v>102</v>
      </c>
      <c r="B61" s="8" t="s">
        <v>103</v>
      </c>
    </row>
    <row r="62" spans="1:2" ht="18" customHeight="1">
      <c r="A62" s="9" t="s">
        <v>104</v>
      </c>
      <c r="B62" s="8" t="s">
        <v>105</v>
      </c>
    </row>
    <row r="63" spans="1:2" ht="18" customHeight="1">
      <c r="A63" s="9" t="s">
        <v>106</v>
      </c>
      <c r="B63" s="8" t="s">
        <v>107</v>
      </c>
    </row>
    <row r="64" spans="1:2" ht="18" customHeight="1">
      <c r="A64" s="17" t="s">
        <v>108</v>
      </c>
      <c r="B64" s="16" t="s">
        <v>109</v>
      </c>
    </row>
    <row r="65" spans="1:2" ht="18" customHeight="1">
      <c r="A65" s="9" t="s">
        <v>110</v>
      </c>
      <c r="B65" s="8" t="s">
        <v>111</v>
      </c>
    </row>
    <row r="66" spans="1:2" ht="18" customHeight="1">
      <c r="A66" s="17" t="s">
        <v>112</v>
      </c>
      <c r="B66" s="16" t="s">
        <v>113</v>
      </c>
    </row>
    <row r="67" spans="1:2" s="11" customFormat="1" ht="18" customHeight="1">
      <c r="A67" s="10" t="s">
        <v>114</v>
      </c>
      <c r="B67" s="10" t="s">
        <v>115</v>
      </c>
    </row>
    <row r="68" spans="1:2" ht="18" customHeight="1">
      <c r="A68" s="9" t="s">
        <v>116</v>
      </c>
      <c r="B68" s="8" t="s">
        <v>117</v>
      </c>
    </row>
    <row r="69" spans="1:2" ht="18" customHeight="1">
      <c r="A69" s="9" t="s">
        <v>118</v>
      </c>
      <c r="B69" s="8" t="s">
        <v>119</v>
      </c>
    </row>
    <row r="70" spans="1:2" ht="18" customHeight="1">
      <c r="A70" s="9" t="s">
        <v>120</v>
      </c>
      <c r="B70" s="8" t="s">
        <v>121</v>
      </c>
    </row>
    <row r="71" spans="1:2" ht="18" customHeight="1">
      <c r="A71" s="652" t="s">
        <v>122</v>
      </c>
      <c r="B71" s="653" t="s">
        <v>123</v>
      </c>
    </row>
    <row r="72" spans="1:2" ht="18" customHeight="1">
      <c r="A72" s="652" t="s">
        <v>124</v>
      </c>
      <c r="B72" s="653" t="s">
        <v>125</v>
      </c>
    </row>
    <row r="73" spans="1:2" ht="18" customHeight="1">
      <c r="A73" s="15">
        <v>4</v>
      </c>
      <c r="B73" s="16" t="s">
        <v>126</v>
      </c>
    </row>
    <row r="74" spans="1:2" ht="18" customHeight="1">
      <c r="A74" s="17" t="s">
        <v>127</v>
      </c>
      <c r="B74" s="16" t="s">
        <v>128</v>
      </c>
    </row>
    <row r="75" spans="1:2" s="11" customFormat="1" ht="18" customHeight="1">
      <c r="A75" s="10" t="s">
        <v>129</v>
      </c>
      <c r="B75" s="10" t="s">
        <v>130</v>
      </c>
    </row>
    <row r="76" spans="1:2" ht="18" customHeight="1">
      <c r="A76" s="15">
        <v>5</v>
      </c>
      <c r="B76" s="16" t="s">
        <v>131</v>
      </c>
    </row>
    <row r="77" spans="1:2" ht="18" customHeight="1">
      <c r="A77" s="17" t="s">
        <v>132</v>
      </c>
      <c r="B77" s="16" t="s">
        <v>133</v>
      </c>
    </row>
    <row r="78" spans="1:2" s="11" customFormat="1" ht="18" customHeight="1">
      <c r="A78" s="10" t="s">
        <v>134</v>
      </c>
      <c r="B78" s="10" t="s">
        <v>135</v>
      </c>
    </row>
    <row r="79" spans="1:2" ht="18" customHeight="1">
      <c r="A79" s="9" t="s">
        <v>136</v>
      </c>
      <c r="B79" s="8" t="s">
        <v>137</v>
      </c>
    </row>
    <row r="80" spans="1:2" ht="18" customHeight="1">
      <c r="A80" s="15">
        <v>6</v>
      </c>
      <c r="B80" s="16" t="s">
        <v>138</v>
      </c>
    </row>
    <row r="81" spans="1:3" ht="18" customHeight="1">
      <c r="A81" s="17" t="s">
        <v>139</v>
      </c>
      <c r="B81" s="16" t="s">
        <v>140</v>
      </c>
    </row>
    <row r="82" spans="1:3" s="11" customFormat="1" ht="18" customHeight="1">
      <c r="A82" s="10" t="s">
        <v>141</v>
      </c>
      <c r="B82" s="10" t="s">
        <v>142</v>
      </c>
    </row>
    <row r="83" spans="1:3" ht="18" customHeight="1">
      <c r="A83" s="9" t="s">
        <v>143</v>
      </c>
      <c r="B83" s="8" t="s">
        <v>144</v>
      </c>
    </row>
    <row r="84" spans="1:3" ht="18" customHeight="1">
      <c r="A84" s="15">
        <v>7</v>
      </c>
      <c r="B84" s="16" t="s">
        <v>145</v>
      </c>
    </row>
    <row r="85" spans="1:3" ht="18" customHeight="1">
      <c r="A85" s="17" t="s">
        <v>146</v>
      </c>
      <c r="B85" s="16" t="s">
        <v>147</v>
      </c>
    </row>
    <row r="86" spans="1:3" s="11" customFormat="1" ht="18" customHeight="1">
      <c r="A86" s="12" t="s">
        <v>148</v>
      </c>
      <c r="B86" s="10" t="s">
        <v>149</v>
      </c>
    </row>
    <row r="87" spans="1:3" ht="18" customHeight="1">
      <c r="A87" s="9" t="s">
        <v>150</v>
      </c>
      <c r="B87" s="8" t="s">
        <v>151</v>
      </c>
    </row>
    <row r="88" spans="1:3" s="11" customFormat="1" ht="18" customHeight="1">
      <c r="A88" s="10" t="s">
        <v>152</v>
      </c>
      <c r="B88" s="10" t="s">
        <v>153</v>
      </c>
    </row>
    <row r="89" spans="1:3" ht="18" customHeight="1">
      <c r="A89" s="9" t="s">
        <v>154</v>
      </c>
      <c r="B89" s="8" t="s">
        <v>155</v>
      </c>
      <c r="C89" s="2" t="s">
        <v>156</v>
      </c>
    </row>
    <row r="90" spans="1:3" ht="18" customHeight="1">
      <c r="A90" s="17" t="s">
        <v>157</v>
      </c>
      <c r="B90" s="16" t="s">
        <v>158</v>
      </c>
    </row>
    <row r="91" spans="1:3" ht="18" customHeight="1">
      <c r="A91" s="9" t="s">
        <v>159</v>
      </c>
      <c r="B91" s="8" t="s">
        <v>160</v>
      </c>
    </row>
    <row r="92" spans="1:3" ht="18" customHeight="1">
      <c r="A92" s="9" t="s">
        <v>161</v>
      </c>
      <c r="B92" s="8" t="s">
        <v>162</v>
      </c>
    </row>
    <row r="93" spans="1:3" ht="18" customHeight="1">
      <c r="A93" s="9" t="s">
        <v>163</v>
      </c>
      <c r="B93" s="8" t="s">
        <v>164</v>
      </c>
    </row>
    <row r="94" spans="1:3" s="11" customFormat="1" ht="18" customHeight="1">
      <c r="A94" s="10" t="s">
        <v>165</v>
      </c>
      <c r="B94" s="10" t="s">
        <v>166</v>
      </c>
    </row>
    <row r="95" spans="1:3" ht="18" customHeight="1">
      <c r="A95" s="15">
        <v>8</v>
      </c>
      <c r="B95" s="16" t="s">
        <v>167</v>
      </c>
    </row>
    <row r="96" spans="1:3" ht="18" customHeight="1">
      <c r="A96" s="17" t="s">
        <v>168</v>
      </c>
      <c r="B96" s="16" t="s">
        <v>169</v>
      </c>
    </row>
    <row r="97" spans="1:2" s="11" customFormat="1" ht="18" customHeight="1">
      <c r="A97" s="10" t="s">
        <v>170</v>
      </c>
      <c r="B97" s="10" t="s">
        <v>171</v>
      </c>
    </row>
    <row r="98" spans="1:2" ht="18" customHeight="1">
      <c r="A98" s="9" t="s">
        <v>172</v>
      </c>
      <c r="B98" s="8" t="s">
        <v>173</v>
      </c>
    </row>
    <row r="99" spans="1:2" ht="18" customHeight="1">
      <c r="A99" s="9" t="s">
        <v>174</v>
      </c>
      <c r="B99" s="8" t="s">
        <v>175</v>
      </c>
    </row>
    <row r="100" spans="1:2" ht="18" customHeight="1">
      <c r="A100" s="9" t="s">
        <v>176</v>
      </c>
      <c r="B100" s="8" t="s">
        <v>177</v>
      </c>
    </row>
    <row r="101" spans="1:2" ht="18" customHeight="1">
      <c r="A101" s="9" t="s">
        <v>178</v>
      </c>
      <c r="B101" s="8" t="s">
        <v>179</v>
      </c>
    </row>
    <row r="102" spans="1:2" ht="18" customHeight="1">
      <c r="A102" s="15">
        <v>9</v>
      </c>
      <c r="B102" s="16" t="s">
        <v>180</v>
      </c>
    </row>
    <row r="103" spans="1:2" ht="18" customHeight="1">
      <c r="A103" s="645" t="s">
        <v>181</v>
      </c>
      <c r="B103" s="594" t="s">
        <v>182</v>
      </c>
    </row>
    <row r="104" spans="1:2" ht="18" customHeight="1">
      <c r="A104" s="7" t="s">
        <v>183</v>
      </c>
      <c r="B104" s="8" t="s">
        <v>184</v>
      </c>
    </row>
    <row r="105" spans="1:2" ht="18" customHeight="1">
      <c r="A105" s="9" t="s">
        <v>185</v>
      </c>
      <c r="B105" s="8" t="s">
        <v>186</v>
      </c>
    </row>
    <row r="106" spans="1:2" ht="18" customHeight="1">
      <c r="A106" s="9" t="s">
        <v>187</v>
      </c>
      <c r="B106" s="8" t="s">
        <v>188</v>
      </c>
    </row>
    <row r="107" spans="1:2" ht="18" customHeight="1">
      <c r="A107" s="9" t="s">
        <v>189</v>
      </c>
      <c r="B107" s="8" t="s">
        <v>190</v>
      </c>
    </row>
    <row r="108" spans="1:2" s="11" customFormat="1" ht="18" customHeight="1">
      <c r="A108" s="10" t="s">
        <v>191</v>
      </c>
      <c r="B108" s="10" t="s">
        <v>192</v>
      </c>
    </row>
    <row r="109" spans="1:2" s="11" customFormat="1" ht="18" customHeight="1">
      <c r="A109" s="10" t="s">
        <v>193</v>
      </c>
      <c r="B109" s="10" t="s">
        <v>194</v>
      </c>
    </row>
    <row r="110" spans="1:2" ht="18" customHeight="1">
      <c r="A110" s="17">
        <v>10</v>
      </c>
      <c r="B110" s="16" t="s">
        <v>195</v>
      </c>
    </row>
    <row r="111" spans="1:2" ht="18" customHeight="1">
      <c r="A111" s="7" t="s">
        <v>196</v>
      </c>
      <c r="B111" s="8" t="s">
        <v>197</v>
      </c>
    </row>
    <row r="112" spans="1:2" ht="18" customHeight="1">
      <c r="A112" s="9" t="s">
        <v>198</v>
      </c>
      <c r="B112" s="8" t="s">
        <v>199</v>
      </c>
    </row>
  </sheetData>
  <mergeCells count="4">
    <mergeCell ref="A1:B1"/>
    <mergeCell ref="A2:B2"/>
    <mergeCell ref="A4:B4"/>
    <mergeCell ref="A6:B6"/>
  </mergeCells>
  <hyperlinks>
    <hyperlink ref="B18" location="'2.1 Own Funds composition'!A1" display="Own Funds composition, prudential filters and deduction items (Article 437 (a,d-f) CRR)" xr:uid="{703227B1-39F5-491D-963C-C66631F5CDF5}"/>
    <hyperlink ref="B19" location="'Table 2.1.1'!A1" display="Composition of regulatory own funds (EU CC1)" xr:uid="{32D951D6-9E1D-4558-BBAD-247E142203CE}"/>
    <hyperlink ref="B21" location="'Table 2.2.1'!A1" display="Main features of regulatory own funds instruments and eligible liabilities instruments (EU CCA)" xr:uid="{5BC2BE61-935A-44AD-B4D4-D1CC55C9C327}"/>
    <hyperlink ref="B23" location="'Table 2.3.1'!A1" display="Overview of total risk exposure amounts (EU OV1)" xr:uid="{1A7D4982-07F7-4279-94F5-7AC157FF4A14}"/>
    <hyperlink ref="B24" location="'Table 2.3.2'!A1" display="Insurance participations (EU INS1)" xr:uid="{5D2FE166-CAE1-41B6-A5E9-EBFEC69FD4C4}"/>
    <hyperlink ref="B25" location="'Table 2.3.3'!A1" display="Financial conglomerates information on own funds and capital adequacy ratio (EU INS2)" xr:uid="{DE28CB3F-5AC6-42DD-9B64-2A8A73BA7554}"/>
    <hyperlink ref="B27" location="'2.4 Capital buffers'!A1" display="Capital buffers (Article 440 CRR)" xr:uid="{BE6E207A-85B4-40D8-8EC4-85EAE283C1B0}"/>
    <hyperlink ref="B28" location="'Table 2.4.1'!A1" display="Geographical distribution of credit exposures relevant for the calculation of the countercyclical buffer (EU CCyB1)" xr:uid="{46C93F09-304B-40E8-9972-AE73874E1ECA}"/>
    <hyperlink ref="B29" location="'Table 2.4.2'!A1" display="Amount of institution-specific countercyclical capital buffer (EU CCyB2)" xr:uid="{F392EC94-0C8C-4496-B538-175C0667621C}"/>
    <hyperlink ref="B31" location="'Table 2.5.1'!A1" display="Composition - MREL and, where applicable, the G-SII Requirement for own funds and eligible liabilities (EU TLAC1)" xr:uid="{6B5F5DE2-1DCE-42E9-9F5F-A30AACDE9E9C}"/>
    <hyperlink ref="B32" location="'2.6 Leverage ratio'!A1" display="Leverage ratio (Article 451 CRR)" xr:uid="{413C6CE2-578E-4271-900B-B4F8AD862F9F}"/>
    <hyperlink ref="B33" location="'Table 2.6.1'!A1" display="LRSum: Summary reconciliation of accounting assets and leverage ratio exposures (EU LR1)" xr:uid="{C253CA17-D5DA-4D2C-B4C0-24B45A0EAD27}"/>
    <hyperlink ref="B34" location="'Table 2.6.2'!A1" display="LRCom: Leverage ratio common disclosure (EU LR2)" xr:uid="{8FB18BDD-4A07-4432-8CB2-15A529E14593}"/>
    <hyperlink ref="B35" location="'Table 2.6.3'!A1" display="LRSpl: Split-up of on balance sheet exposures (excluding derivatives, SFTs and exempted exposures) (EU LR3)" xr:uid="{D8C69D8D-C513-435C-B0B6-33D55ADA5DB5}"/>
    <hyperlink ref="B41" location="'Table 3.1.3'!A1" display="Performing and non-performing exposures and related provisions (EU CR1)" xr:uid="{8D46B0A4-D586-4076-92A4-DA6B7F986219}"/>
    <hyperlink ref="B42" location="'Table 3.1.4'!A1" display="Maturity of exposures (EU CR1-A)" xr:uid="{98AEF4E3-C718-41D9-B08C-105903252685}"/>
    <hyperlink ref="B43" location="'Table 3.1.5'!A1" display="Quality of non-performing exposures by geography (EU CQ4)" xr:uid="{C2AA5562-271D-456E-BF35-209F605ADE91}"/>
    <hyperlink ref="B44" location="'Table 3.1.6'!A1" display="Credit quality of loans and advances by industry (EU CQ5)" xr:uid="{76D2CF88-1742-4676-83F6-9D01A394F95A}"/>
    <hyperlink ref="B46" location="'Table 3.2.1'!A1" display="Credit quality of performing and non-performing exposures by past due days (EU CQ3)" xr:uid="{843F4205-08D2-4F8D-B4D5-B032610D3EF1}"/>
    <hyperlink ref="B49" location="'Table 3.3.2'!A1" display="Information on newly originated loans and advances provided under newly applicable public guarantee schemes introduced in response to COVID-19 crisis (Template 3)" xr:uid="{F95ECBCA-FBF0-4834-AAC6-AF69DF8DBAF1}"/>
    <hyperlink ref="B48" location="'Table 3.3.1'!A1" display="Credit quality of forborne exposures (EU CQ1)" xr:uid="{6935F5B9-9A7B-4311-A0F6-8ADBFF8F5067}"/>
    <hyperlink ref="B50" location="'3.4 Credit risk mitigation'!A1" display="General quantitative information on credit risk mitigation (Article 453 (a-f) CRR)" xr:uid="{A1038BAF-0340-407D-9E12-F35DCCDFFB49}"/>
    <hyperlink ref="B52" location="'Table 3.4.2'!A1" display="CRM techniques overview:  Disclosure of the use of credit risk mitigation techniques (EU CR3)" xr:uid="{0E28C900-C15C-4D6C-8ECE-8237D88BEA7B}"/>
    <hyperlink ref="B65" location="'Table 3.6.1'!A1" display="Template EU CR10 –  Specialised lending and equity exposures under the simple risk weighted approach" xr:uid="{29EABC17-A9A1-4B88-A399-577BE1AB5125}"/>
    <hyperlink ref="B64" location="'3.6 SL and Equity in the BB'!A1" display="Specialized lending and equity exposures in the banking book (Article 438 (e) CRR)" xr:uid="{42EE1359-2981-463F-8CC5-F3CBFAF6D0CA}"/>
    <hyperlink ref="B63" location="'Table 3.5.10'!A1" display="IRB approach – Back-testing of PD per exposure class (fixed PD scale) (EU CR9)" xr:uid="{C9514FB7-4CC7-49D3-A73E-5685EDEEBE3B}"/>
    <hyperlink ref="B62" location="'Table 3.5.9'!A1" display="RWEA flow statements of credit risk exposures under the IRB approach (EU CR8)" xr:uid="{8BD492BE-34E8-4E8A-823A-CB424FA9C76F}"/>
    <hyperlink ref="B61" location="'Table 3.5.8'!A1" display="IRB approach – Disclosure of the extent of the use of CRM techniques (EU CR7-A)" xr:uid="{CB4917FC-DF21-4CE5-8805-85AD75A73668}"/>
    <hyperlink ref="B60" location="'Table 3.5.7'!A1" display="IRB approach – Effect on the RWEAs of credit derivatives used as CRM techniques (EU CR7)" xr:uid="{A6FBDDAB-59DB-4387-93C7-474FAE35DABD}"/>
    <hyperlink ref="B59" location="'Table 3.5.6'!A1" display="IRB approach – Credit risk exposures by exposure class and PD range (EU CR6)" xr:uid="{8F12C10D-D356-4FCE-AEE2-8D5211C001D6}"/>
    <hyperlink ref="B57" location="'Table 3.5.4'!A1" display="Standardised approach (EU CR5)" xr:uid="{BA316047-3B1A-4045-AF5E-07BDF3D24BDA}"/>
    <hyperlink ref="B56" location="'Table 3.5.3'!A1" display="Standardised approach – Credit risk exposure and CRM effects (EU CR4)" xr:uid="{96B791C8-72BB-42F2-8A4A-3ECC07760791}"/>
    <hyperlink ref="B54" location="'Table 3.5.1'!A1" display="Scope of the use of IRB and SA approaches (EU CR6-A)" xr:uid="{A715CA69-116D-4C87-9C5E-3E26E2414925}"/>
    <hyperlink ref="B53" location="'3.5 Credit risk in SA and IRB'!A1" display="Credit risk exposure and credit risk mitigation in the standardised approach (Article 444 CRR and Article 453 (f-g) CRR) and in the internal-rating-based approach (Article 438 (h), 452 (h),(g) (i-iv) and 453 (g,j) CRR)" xr:uid="{429BD33F-1A18-478B-8D88-4935F8D16946}"/>
    <hyperlink ref="A53" location="'3.5 Credit risk in SA and IRB'!A1" display="3.5" xr:uid="{500BBAFE-CA1F-4E38-83BE-DE25742102E9}"/>
    <hyperlink ref="A54" location="'Table 3.5.1'!A1" display="Table 3.5.1" xr:uid="{AA951628-EC77-4B5A-9A8F-03544448C489}"/>
    <hyperlink ref="A56" location="'Table 3.5.3'!A1" display="Table 3.5.3" xr:uid="{9B6CCB02-F71A-4419-B4B9-0515A4C6E646}"/>
    <hyperlink ref="A57" location="'Table 3.5.4'!A1" display="Table 3.5.4" xr:uid="{6BECCFFB-50CB-4AFC-BEF0-96F47F6CB53A}"/>
    <hyperlink ref="A59" location="'Table 3.5.6'!A1" display="Table 3.5.6" xr:uid="{9843265A-8F23-4DFC-A3EE-74D43C87D3C0}"/>
    <hyperlink ref="A60" location="'Table 3.5.7'!A1" display="Table 3.5.7" xr:uid="{38021652-2CF0-4BD7-B0E3-BE33E8ACD5D6}"/>
    <hyperlink ref="A61" location="'Table 3.5.8'!A1" display="Table 3.5.8" xr:uid="{F331214E-ACFB-40AB-8A38-2D7BB230DD9A}"/>
    <hyperlink ref="A62" location="'Table 3.5.9'!A1" display="Table 3.5.9" xr:uid="{AF4CA17F-ECB6-496E-83C5-538DC2FFE5AE}"/>
    <hyperlink ref="A63" location="'Table 3.5.10'!A1" display="Table 3.5.10" xr:uid="{18939E50-A55B-4819-8A6C-61F4BBEB3B0A}"/>
    <hyperlink ref="A64" location="'3.6 SL and Equity in the BB'!A1" display="'3.6 SL and Equity in the BB'!A1" xr:uid="{6D5C1144-A202-44C5-8340-F232E0A9C03F}"/>
    <hyperlink ref="A65" location="'Table 3.6.1'!A1" display="Table 3.6.1" xr:uid="{FB0C8FDC-9660-414E-93C0-19414076A623}"/>
    <hyperlink ref="B66" location="'3.7 Credit counterparty risk'!A1" display="Counterparty credit risk (CCR) (Article 439, Article 444 e) and Article 452 (g) CRR)" xr:uid="{BFF0B847-28B7-4471-B300-AA66F62A1F88}"/>
    <hyperlink ref="B68" location="'Table 3.7.2'!A1" display="Analysis of CCR exposure by approach (EU CCR1)" xr:uid="{5D8407AD-705A-4276-9314-E45F079FD37C}"/>
    <hyperlink ref="B69" location="'Table 3.7.3'!A1" display="Transactions subject to own funds requirements for CVA risk (EU CCR2)" xr:uid="{D2D89DE5-F198-4D2E-8387-C038164B3F30}"/>
    <hyperlink ref="B70" location="'Table 3.7.4'!A1" display="Standardised approach – CCR exposures by regulatory exposure class and risk weights (EU CCR3)" xr:uid="{2B8DA272-09F4-4958-B306-281C640D09AB}"/>
    <hyperlink ref="B71" location="'Table 3.7.5'!A1" display="Composition of collateral for CCR exposures (EU CCR5)" xr:uid="{2CB37DD8-E8CA-4600-A069-E6C5CD234A3D}"/>
    <hyperlink ref="A66" location="'3.7 Credit counterparty risk'!A1" display="3.7" xr:uid="{F0DEC648-7852-4799-BEB4-ECDC3C792F2D}"/>
    <hyperlink ref="A68" location="'Table 3.7.2'!A1" display="Table 3.7.2" xr:uid="{E365F66A-422B-408A-BBC8-C384CA59430F}"/>
    <hyperlink ref="A69" location="'Table 3.7.3'!A1" display="Table 3.7.3" xr:uid="{8E81213A-3AF5-4EA2-B1CA-F1A7F63C3677}"/>
    <hyperlink ref="A70" location="'Table 3.7.4'!A1" display="Table 3.7.4" xr:uid="{B2DDB227-1E1B-4B47-BF9F-9140AFB55EF3}"/>
    <hyperlink ref="A71" location="'Table 3.7.5'!A1" display="Table 3.7.5" xr:uid="{79433668-4D21-463E-843B-8C9738CBDD4C}"/>
    <hyperlink ref="B74" location="'4 Market risk'!A1" display="Article 445 CRR - Market Risk Standardized Approach" xr:uid="{887490FB-8764-4858-A46A-B1306E92C6B9}"/>
    <hyperlink ref="A74" location="'4 Market risk'!A1" display="'4 Market risk'!A1" xr:uid="{F659900A-5F36-4590-AA6D-832DE2133597}"/>
    <hyperlink ref="A73" location="'4 Market risk'!A1" display="'4 Market risk'!A1" xr:uid="{8462DBD0-1C61-45C4-BAA8-AFA2EE0CC504}"/>
    <hyperlink ref="B73" location="'4 Market risk'!A1" display="MARKET RISK" xr:uid="{2322731F-38B1-4B03-88DC-C5E415A30A87}"/>
    <hyperlink ref="B79" location="'Table 5.1.2'!A1" display="Operational risk own funds requirements and risk-weighted exposure amounts (EU OR1)" xr:uid="{25C72A7B-7562-42C0-9041-34F3039B70DC}"/>
    <hyperlink ref="A79" location="'Table 5.1.2'!A1" display="Table 5.1.2" xr:uid="{B3E8322D-388D-496D-AD81-CF9F9D46E707}"/>
    <hyperlink ref="A80" location="'6 Interest rate risk in BB'!A1" display="'6 Interest rate risk in BB'!A1" xr:uid="{29DCCABB-29C2-4F47-B1F1-DF31840A1018}"/>
    <hyperlink ref="B80" location="'6 Interest rate risk in BB'!A1" display="INTEREST RATE RISK IN BANKING BOOK (IRRBB)" xr:uid="{D62AD91E-52BC-4E3D-972E-4604A5BD1FFC}"/>
    <hyperlink ref="A81" location="'6 Interest rate risk in BB'!A1" display="'6 Interest rate risk in BB'!A1" xr:uid="{E1DD9467-95A9-4C07-94F3-D8CEC6AC3661}"/>
    <hyperlink ref="B81" location="'6 Interest rate risk in BB'!A1" display="Exposure to interest rate risk in the banking book (Article 448 CRR)" xr:uid="{2DB71E20-3102-4CE5-8B56-BE17A102E80E}"/>
    <hyperlink ref="A83" location="'Table 6.1.2'!A1" display="Table 6.1.2" xr:uid="{61EE2C5F-BA5B-4973-9036-7E397DB7D9FA}"/>
    <hyperlink ref="B83" location="'Table 6.1.2'!A1" display="Interest rate risks of non-trading book activities (EU IRRBB1)" xr:uid="{7FB61E67-5A21-4F4D-8A05-722399EB4FBC}"/>
    <hyperlink ref="A84" location="'7 Funding&amp;Liquidity risk'!A1" display="'7 Funding&amp;Liquidity risk'!A1" xr:uid="{ED8B8EA0-9033-4CF2-8E16-7B90C3053BE2}"/>
    <hyperlink ref="B84" location="'7 Funding&amp;Liquidity risk'!A1" display="FUNDING &amp; LIQUIDITY RISK" xr:uid="{D7090A38-F263-45D4-B975-814A5CE046E4}"/>
    <hyperlink ref="A85" location="'7.1 Liquidity requirements'!A1" display="7.1" xr:uid="{74165DC4-B71B-444F-AA44-FAF2EB52197D}"/>
    <hyperlink ref="B85" location="'7.1 Liquidity requirements'!A1" display="Disclosure of liquidity requirements (Article 451a CRR)" xr:uid="{896F22D8-A074-471B-893F-F9DFD025175F}"/>
    <hyperlink ref="A87" location="'Table 7.1.2'!A1" display="Table 7.1.2" xr:uid="{52529C55-7C85-41E1-943C-06C8C097CC16}"/>
    <hyperlink ref="B87" location="'Table 7.1.2'!A1" display="Quantitative information of LCR (EU LIQ1)" xr:uid="{C09D6BB3-112E-415D-A4A1-F55EBA412EB8}"/>
    <hyperlink ref="A89" location="'Table 7.1.4'!A1" display="Table 7.1.4" xr:uid="{EE15F661-58CE-4EEB-AACA-7C1B64081566}"/>
    <hyperlink ref="B89" location="'Table 7.1.4'!A1" display="Net Stable Funding Ratio (EU LIQ2)" xr:uid="{DB3D2653-91B8-452B-9AEF-859A12071544}"/>
    <hyperlink ref="A91" location="'Table 7.2.1'!A1" display="Table 7.2.1" xr:uid="{454E96FE-F17B-4F28-8A8D-762B10594880}"/>
    <hyperlink ref="B91" location="'Table 7.2.1'!A1" display="Encumbered and unencumbered assets (EU AE1)" xr:uid="{458853E5-3765-46A2-B6DA-430C51719EB6}"/>
    <hyperlink ref="A92" location="'Table 7.2.2'!A1" display="Table 7.2.2" xr:uid="{C2234B38-E1D1-44C4-A996-A8CD740AB2C2}"/>
    <hyperlink ref="B92" location="'Table 7.2.2'!A1" display="Collateral received and own debt securities issued (EU AE2)" xr:uid="{0981075D-01A0-48D3-A4A5-620DA7ADE004}"/>
    <hyperlink ref="A93" location="'Table 7.2.3'!A1" display="Table 7.2.3" xr:uid="{54D0107E-701C-49EB-913E-9D8B42A444DD}"/>
    <hyperlink ref="B93" location="'Table 7.2.3'!A1" display="Sources of encumbrance (EU AE3)" xr:uid="{D16FD9E0-92EF-4251-8C84-6A91368D6917}"/>
    <hyperlink ref="A95" location="'8 Remuneration'!A1" display="'8 Remuneration'!A1" xr:uid="{CBD086E8-D185-4CFB-9E19-6565A19E91FE}"/>
    <hyperlink ref="B95" location="'8 Remuneration'!A1" display="REMUNERATION" xr:uid="{FD48B59D-194B-4E12-9EE6-D1E796732C9D}"/>
    <hyperlink ref="A96" location="'8 Remuneration'!A1" display="8.1" xr:uid="{C5912FF8-F671-4072-99E1-3E6E88CCC28D}"/>
    <hyperlink ref="B96" location="'8 Remuneration'!A1" display="Disclosure of remuneration policy (Article 450 CRR)" xr:uid="{F25ED0D2-95D0-42F6-A859-5C1BC9DF079D}"/>
    <hyperlink ref="A98" location="'Table 8.1.2'!A1" display="Table 8.1.2" xr:uid="{7D27CD9E-1853-4988-891A-243436A09012}"/>
    <hyperlink ref="B98" location="'Table 8.1.2'!A1" display="Remuneration awarded for the financial year (EU REM1)" xr:uid="{CA8FE94D-9656-4A28-B005-5F8594E2D57C}"/>
    <hyperlink ref="A99" location="'Table 8.1.3'!A1" display="Table 8.1.3" xr:uid="{245CF99A-5261-4B68-89DC-84FC58AEFCB8}"/>
    <hyperlink ref="B99" location="'Table 8.1.3'!A1" display="Special payments  to staff whose professional activities have a material impact on institutions’ risk profile (identified staff) (EU REM2)" xr:uid="{FE7DCB31-A4A3-4180-84F9-84111B07E00B}"/>
    <hyperlink ref="A100" location="'Table 8.1.4'!A1" display="Table 8.1.4" xr:uid="{745A141D-27E9-4083-99C2-78F0AC705B2E}"/>
    <hyperlink ref="B100" location="'Table 8.1.4'!A1" display="Deferred remuneration (EU REM3)" xr:uid="{3793201D-5A9F-4046-9DFA-0C8EB9CA57C5}"/>
    <hyperlink ref="A101" location="'Table 8.1.5'!A1" display="Table 8.1.6" xr:uid="{BDC38F87-F6EB-4594-B16A-5A68B66EEA40}"/>
    <hyperlink ref="B101" location="'Table 8.1.5'!A1" display="Information on remuneration of staff whose professional activities have a material impact on institutions’ risk profile (identified staff) (EU REM5)" xr:uid="{DD8667FA-9418-48A9-B1A5-913259E2A9A6}"/>
    <hyperlink ref="A102" location="'9 Other disclosures'!A1" display="'9 Other disclosures'!A1" xr:uid="{82AFEABC-9269-4F0E-92E3-F6B4569DF3F2}"/>
    <hyperlink ref="B102" location="'9 Other disclosures'!A1" display="OTHER DISCLOSURES" xr:uid="{FCF2DE66-B9D2-4B9F-A48C-758600E114A4}"/>
    <hyperlink ref="A103" location="'9.1 Scope of application'!A1" display="9.1" xr:uid="{E59A8DD6-B79E-4436-B7AB-27C460D9766C}"/>
    <hyperlink ref="B103" location="'9.1 Scope of application'!A1" display="Disclosure of the scope of application (Article 436 and Article 437 (a) CRR)" xr:uid="{B69DD364-1391-47EB-81E0-1EA4A0E5D9C0}"/>
    <hyperlink ref="A104" location="'Table 9.1.1'!A1" display="Table 9.1.1" xr:uid="{D3406505-E9E4-4ACE-A906-94C863D5AA1A}"/>
    <hyperlink ref="B104" location="'Table 9.1.1'!A1" display="Reconciliation of regulatory own funds to the balance sheet according to IFRS (EU CC2)" xr:uid="{D78FD644-A765-4EB1-A4A3-3FDCF262CE52}"/>
    <hyperlink ref="A105" location="'Table 9.1.2'!A1" display="Table 9.1.2" xr:uid="{14A3A042-D4B8-43DB-B042-3598F2CEDF09}"/>
    <hyperlink ref="B105" location="'Table 9.1.2'!A1" display="Differences between accounting and regulatory scopes of consolidation and mapping of financial statement categories with regulatory risk categories (EU LI1)" xr:uid="{9CFFC8BB-656D-4D0E-ADD1-B0E18296DFE1}"/>
    <hyperlink ref="A106" location="'Table 9.1.3'!A1" display="Table 9.1.3" xr:uid="{85F0E100-79D2-4665-A935-721FF3AF431C}"/>
    <hyperlink ref="B106" location="'Table 9.1.3'!A1" display="Main sources of differences between regulatory exposure amounts and carrying values in financial statements (EU LI2)" xr:uid="{C3471D60-F672-4E6E-AA7F-E8994CAF78EB}"/>
    <hyperlink ref="A107" location="'Table 9.1.4'!A1" display="Table 9.1.4" xr:uid="{BD6DC727-0E47-4613-A6B8-F0E54E7F8D94}"/>
    <hyperlink ref="B107" location="'Table 9.1.4'!A1" display="Outline of the differences in the scopes of consolidation (entity by entity) (EU LI3)" xr:uid="{D4A5E794-726F-48F3-9A04-031E4949275B}"/>
    <hyperlink ref="A13" location="'1 Key metrics'!A1" display="'1 Key metrics'!A1" xr:uid="{67C83339-CB0F-4CD4-B5B9-2BF99750A7B5}"/>
    <hyperlink ref="A14" location="'1 Key metrics'!A1" display="'1 Key metrics'!A1" xr:uid="{029A1F07-7376-4350-A764-3521282FB865}"/>
    <hyperlink ref="A15" location="'Table 1.1.1'!A1" display="Table 1.1.1" xr:uid="{0A45541C-6482-4B13-8026-C2D9F1D245DA}"/>
    <hyperlink ref="A16" location="'Table 1.1.2'!A1" display="Table 1.1.2" xr:uid="{B630C410-FA1C-4094-A670-2461E194D1EF}"/>
    <hyperlink ref="A17" location="'2 Own Funds and Capital Buffers'!A1" display="'2 Own Funds and Capital Buffers'!A1" xr:uid="{C283A1A6-1A0E-4D2A-8B6F-CFE2EB9C6FE4}"/>
    <hyperlink ref="A18" location="'2.1 Own Funds composition'!A1" display="2.1" xr:uid="{B24EF0B1-DC12-4971-A22E-1AB3B40AB02D}"/>
    <hyperlink ref="A19" location="Index!A1" display="Table 2.1.1" xr:uid="{9BB4B925-9FA2-45FD-A854-7B70B2376C92}"/>
    <hyperlink ref="A21" location="'Table 2.2.1'!A1" display="Table 2.2.1" xr:uid="{2D3AF8C6-A775-4B47-BEEB-05F1EAB18A0A}"/>
    <hyperlink ref="A23" location="'Table 2.3.1'!A1" display="Table 2.3.1" xr:uid="{98390601-387A-47E7-86D9-A57227255C5D}"/>
    <hyperlink ref="A24" location="'Table 2.3.2'!A1" display="Table 2.3.2" xr:uid="{1F39C008-BD7B-4A34-967E-00ADC9409BE7}"/>
    <hyperlink ref="A25" location="'Table 2.3.3'!A1" display="Table 2.3.3" xr:uid="{BA1AD6BD-9114-4F52-BBBB-107639F17043}"/>
    <hyperlink ref="A27" location="'2.4 Capital buffers'!A1" display="2.4" xr:uid="{914301C9-7B67-4FA7-8C0F-A8E752832CB3}"/>
    <hyperlink ref="A28" location="'Table 2.4.1'!A1" display="Table 2.4.1" xr:uid="{15F106A0-1E66-4AA7-83B6-C8E74DE3EF8D}"/>
    <hyperlink ref="A29" location="'Table 2.4.2'!A1" display="Table 2.4.2" xr:uid="{8C30CB85-8DB9-4BF9-86B3-B62D702A9253}"/>
    <hyperlink ref="A31" location="'Table 2.5.1'!A1" display="Table 2.5.1" xr:uid="{A18E1572-85E3-4E03-B369-DBE83B8B52C6}"/>
    <hyperlink ref="A32" location="'2.6 Leverage ratio'!A1" display="2.6" xr:uid="{D2B5BD00-3548-4F80-807A-AED8D7E2FECA}"/>
    <hyperlink ref="A33" location="'Table 2.6.1'!A1" display="Table 2.6.1" xr:uid="{EE89D375-B289-438D-AC4B-223456E6DD90}"/>
    <hyperlink ref="A34" location="'Table 2.6.2'!A1" display="Table 2.6.2" xr:uid="{4A95F624-F0EF-401F-934D-1B7A462D57BC}"/>
    <hyperlink ref="A35" location="'Table 2.6.3'!A1" display="Table 2.6.3" xr:uid="{285835EF-9072-4DCC-B263-07917FFF529E}"/>
    <hyperlink ref="A41" location="'Table 3.1.3'!A1" display="Table 3.1.3" xr:uid="{7F7A2795-907C-45D3-91BB-42DC889B0110}"/>
    <hyperlink ref="A42" location="'Table 3.1.4'!A1" display="Table 3.1.4" xr:uid="{4189E4D3-9354-446D-B929-12408F0F1320}"/>
    <hyperlink ref="A43" location="'Table 3.1.5'!A1" display="Table 3.1.5" xr:uid="{B05745D5-4D3E-4A95-8AD5-A0B530BF02E4}"/>
    <hyperlink ref="A44" location="'Table 3.1.6'!A1" display="Table 3.1.6" xr:uid="{FFFD7307-E084-4DC4-B1F4-92EC8D47A216}"/>
    <hyperlink ref="A46" location="'Table 3.2.1'!A1" display="Table 3.2.1" xr:uid="{AF06827B-32B6-44FE-8431-B40D4C570678}"/>
    <hyperlink ref="A48" location="'Table 3.3.1'!A1" display="Table 3.3.1" xr:uid="{384EC18B-2C9C-4497-99E5-6D51906B8AC3}"/>
    <hyperlink ref="A49" location="'Table 3.3.2'!A1" display="Table 3.3.2" xr:uid="{B5ABDC72-FE92-4CA1-A3D8-6E525AFC6355}"/>
    <hyperlink ref="A50" location="'3.4 Credit risk mitigation'!A1" display="3.4" xr:uid="{F48A6C8A-4D3A-450E-B6F6-64100EF66171}"/>
    <hyperlink ref="A52" location="'Table 3.4.2'!A1" display="Table 3.4.2" xr:uid="{426CCA8D-BCCC-4D37-92F6-91202A8B9134}"/>
    <hyperlink ref="B17" location="'2 Own Funds and Capital Buffers'!A1" display="OWN FUNDS AND CAPITAL BUFFERS" xr:uid="{55D05E0A-A891-4FC6-9022-0C226C0616E9}"/>
    <hyperlink ref="B14" location="'1 Key metrics'!A1" display="Key metrics (Article 447 (a-g) and Article 438 (b) CRR)" xr:uid="{7F209F86-088C-4747-93B5-97528531CDA3}"/>
    <hyperlink ref="B16" location="'Table 1.1.2'!A1" display="Key metrics of own funds and eligible liabilities (EU KM2)" xr:uid="{AEF6164C-F11C-4CF2-BD03-92CEAFC1B291}"/>
    <hyperlink ref="B15" location="'Table 1.1.1'!A1" display="Key metrics (EU KM1)" xr:uid="{2C6CA5FD-4E8B-4E58-A70C-98924CF047AA}"/>
    <hyperlink ref="B13" location="'1 Key metrics'!A1" display="KEY METRICS" xr:uid="{B27C41F0-7EB6-4E37-8FE0-13C42245AD0A}"/>
    <hyperlink ref="A20:B20" location="'2.2 Main features of own funds'!A1" display="2.2" xr:uid="{A0F12640-BAEB-4793-85CB-A386D1B75662}"/>
    <hyperlink ref="A22:B22" location="'2.3 Capital requirements'!A1" display="2.3" xr:uid="{081F027A-2B71-483D-82B6-8D96233CAC5B}"/>
    <hyperlink ref="A30:B30" location="'2.5 Eligible liabilities'!A1" display="2.5" xr:uid="{68D647EE-2DF7-49BD-BB9B-552D657E9070}"/>
    <hyperlink ref="A37:B37" location="'3 Credit risk and credit risk m'!A1" display="'3 Credit risk and credit risk m'!A1" xr:uid="{70BF87E4-C655-4EDB-8979-EB9CC6194902}"/>
    <hyperlink ref="A38:B38" location="'3.1 General information'!A1" display="3.1" xr:uid="{43F85EEC-C016-4B48-8EDB-214BDDDD53DD}"/>
    <hyperlink ref="A45:B45" location="'3.2 Credit quality '!A1" display="3.2" xr:uid="{8853D987-94DB-4D9C-A2F7-9107A41CBDE7}"/>
    <hyperlink ref="A47:B47" location="'3.3 Forborne exposures '!A1" display="3.3" xr:uid="{D94177AF-E28D-4235-8589-35BEB4130913}"/>
    <hyperlink ref="A76:B76" location="'5 Operational risk'!A1" display="'5 Operational risk'!A1" xr:uid="{F55FF9D6-E9F5-4899-AB1F-5B67B636F36C}"/>
    <hyperlink ref="A77:B77" location="'5 Operational risk'!A1" display="5.1" xr:uid="{EC2AFC49-AD55-4BFE-8FB6-B8F7302D65F7}"/>
    <hyperlink ref="A90:B90" location="'7.2 Asset Encumbrance'!A1" display="7.2" xr:uid="{7686829A-904A-42D1-8233-F352E56FDF99}"/>
    <hyperlink ref="A110" location="'10 Requirements'!A1" display="'10 Requirements'!A1" xr:uid="{936C1E42-0D78-40D9-A83B-686D4DAC8654}"/>
    <hyperlink ref="B110" location="'10 Requirements'!A1" display="Requirements" xr:uid="{E6F33355-B194-4F9B-811D-011EB6231121}"/>
    <hyperlink ref="A111" location="'Table 10.1'!A1" display="Table 10.1" xr:uid="{60B2E6BD-D291-405B-92FC-393AC0DEBF2A}"/>
    <hyperlink ref="A112" location="'Table 10.2'!A1" display="Table 10.2" xr:uid="{338D073F-4AB8-45EF-9088-A21DF2215116}"/>
    <hyperlink ref="B111" location="'Table 10.1'!A1" display="Compliance with regulatory disclosure requirements" xr:uid="{A4D2F5BE-546D-4AF0-B50F-F8A242C98174}"/>
    <hyperlink ref="B112" location="'Table 10.2'!A1" display="Immaterial items not disclosed" xr:uid="{D1DF744D-61BF-4B93-A101-BD917B819BF5}"/>
    <hyperlink ref="A10" location="'Risk management'!A1" display="Regulatory framework and general requirements for disclosures risk management objectives and policies" xr:uid="{E861D7C7-C361-42AD-9707-A3C1C6866FD8}"/>
    <hyperlink ref="A72" location="'Table 3.7.6'!A1" display="Table 3.7.6" xr:uid="{655A9E1C-F65B-4722-8D67-A7C98B4A28D3}"/>
    <hyperlink ref="B72" location="'Table 3.7.6'!A1" display="Exposures to CCPs (EU CCR8)" xr:uid="{421CDB33-85A6-44AE-AAA4-0753251B4C42}"/>
  </hyperlinks>
  <pageMargins left="0.7" right="0.7" top="0.75" bottom="0.75" header="0.3" footer="0.3"/>
  <pageSetup paperSize="9" orientation="portrait" verticalDpi="0" r:id="rId1"/>
  <ignoredErrors>
    <ignoredError sqref="A103 A96 A90 A85 A81 A77 A74 A66 A64 A53 A50 A47 A45 A38 A32 A30 A27 A22 A20 A18 A1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6E89-DE23-407B-A325-E7F1566D2DD7}">
  <dimension ref="B2:BS56"/>
  <sheetViews>
    <sheetView workbookViewId="0">
      <selection activeCell="B1" sqref="B1"/>
    </sheetView>
  </sheetViews>
  <sheetFormatPr defaultColWidth="7.875" defaultRowHeight="14.25"/>
  <cols>
    <col min="2" max="2" width="8.125" bestFit="1" customWidth="1"/>
    <col min="3" max="3" width="70.625" customWidth="1"/>
    <col min="4" max="44" width="31.75" customWidth="1"/>
    <col min="45" max="45" width="31.75" style="1" customWidth="1"/>
    <col min="46" max="47" width="31.75" customWidth="1"/>
    <col min="48" max="48" width="31.75" style="1" customWidth="1"/>
    <col min="49" max="50" width="31.75" customWidth="1"/>
    <col min="51" max="51" width="31.75" style="1" customWidth="1"/>
    <col min="52" max="56" width="31.75" customWidth="1"/>
    <col min="57" max="66" width="31.75" style="1" customWidth="1"/>
    <col min="67" max="71" width="31.75" customWidth="1"/>
  </cols>
  <sheetData>
    <row r="2" spans="2:71" ht="18">
      <c r="B2" s="615" t="s">
        <v>433</v>
      </c>
    </row>
    <row r="4" spans="2:71" ht="28.5">
      <c r="C4" s="132"/>
      <c r="D4" s="246" t="s">
        <v>434</v>
      </c>
      <c r="E4" s="647" t="s">
        <v>435</v>
      </c>
      <c r="F4" s="647"/>
      <c r="G4" s="647" t="s">
        <v>436</v>
      </c>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7"/>
      <c r="AS4" s="647"/>
      <c r="AT4" s="647"/>
      <c r="AU4" s="647"/>
      <c r="AV4" s="647"/>
      <c r="AW4" s="647"/>
      <c r="AX4" s="647"/>
      <c r="AY4" s="647"/>
      <c r="AZ4" s="647"/>
      <c r="BA4" s="647"/>
      <c r="BB4" s="647"/>
      <c r="BC4" s="647"/>
      <c r="BD4" s="647"/>
      <c r="BE4" s="647"/>
      <c r="BF4" s="647"/>
      <c r="BG4" s="647"/>
      <c r="BH4" s="647"/>
      <c r="BI4" s="647"/>
      <c r="BJ4" s="647"/>
      <c r="BK4" s="647"/>
      <c r="BL4" s="647"/>
      <c r="BM4" s="647"/>
      <c r="BN4" s="647"/>
      <c r="BO4" s="647"/>
      <c r="BP4" s="647"/>
      <c r="BQ4" s="647"/>
      <c r="BR4" s="647"/>
      <c r="BS4" s="647"/>
    </row>
    <row r="5" spans="2:71">
      <c r="B5" s="148">
        <v>1</v>
      </c>
      <c r="C5" s="133" t="s">
        <v>437</v>
      </c>
      <c r="D5" s="133" t="s">
        <v>438</v>
      </c>
      <c r="E5" s="133" t="s">
        <v>438</v>
      </c>
      <c r="F5" s="133" t="s">
        <v>438</v>
      </c>
      <c r="G5" s="133" t="s">
        <v>438</v>
      </c>
      <c r="H5" s="133" t="s">
        <v>438</v>
      </c>
      <c r="I5" s="133" t="s">
        <v>438</v>
      </c>
      <c r="J5" s="133" t="s">
        <v>438</v>
      </c>
      <c r="K5" s="133" t="s">
        <v>438</v>
      </c>
      <c r="L5" s="133" t="s">
        <v>438</v>
      </c>
      <c r="M5" s="133" t="s">
        <v>438</v>
      </c>
      <c r="N5" s="133" t="s">
        <v>438</v>
      </c>
      <c r="O5" s="133" t="s">
        <v>438</v>
      </c>
      <c r="P5" s="133" t="s">
        <v>438</v>
      </c>
      <c r="Q5" s="133" t="s">
        <v>438</v>
      </c>
      <c r="R5" s="133" t="s">
        <v>438</v>
      </c>
      <c r="S5" s="133" t="s">
        <v>438</v>
      </c>
      <c r="T5" s="133" t="s">
        <v>438</v>
      </c>
      <c r="U5" s="133" t="s">
        <v>438</v>
      </c>
      <c r="V5" s="133" t="s">
        <v>438</v>
      </c>
      <c r="W5" s="133" t="s">
        <v>438</v>
      </c>
      <c r="X5" s="133" t="s">
        <v>438</v>
      </c>
      <c r="Y5" s="133" t="s">
        <v>438</v>
      </c>
      <c r="Z5" s="133" t="s">
        <v>438</v>
      </c>
      <c r="AA5" s="133" t="s">
        <v>438</v>
      </c>
      <c r="AB5" s="133" t="s">
        <v>438</v>
      </c>
      <c r="AC5" s="133" t="s">
        <v>438</v>
      </c>
      <c r="AD5" s="133" t="s">
        <v>438</v>
      </c>
      <c r="AE5" s="133" t="s">
        <v>438</v>
      </c>
      <c r="AF5" s="133" t="s">
        <v>438</v>
      </c>
      <c r="AG5" s="133" t="s">
        <v>438</v>
      </c>
      <c r="AH5" s="133" t="s">
        <v>438</v>
      </c>
      <c r="AI5" s="133" t="s">
        <v>438</v>
      </c>
      <c r="AJ5" s="133" t="s">
        <v>438</v>
      </c>
      <c r="AK5" s="133" t="s">
        <v>438</v>
      </c>
      <c r="AL5" s="133" t="s">
        <v>438</v>
      </c>
      <c r="AM5" s="133" t="s">
        <v>438</v>
      </c>
      <c r="AN5" s="133" t="s">
        <v>438</v>
      </c>
      <c r="AO5" s="133" t="s">
        <v>438</v>
      </c>
      <c r="AP5" s="133" t="s">
        <v>438</v>
      </c>
      <c r="AQ5" s="133" t="s">
        <v>438</v>
      </c>
      <c r="AR5" s="133" t="s">
        <v>438</v>
      </c>
      <c r="AS5" s="134" t="s">
        <v>438</v>
      </c>
      <c r="AT5" s="133" t="s">
        <v>438</v>
      </c>
      <c r="AU5" s="133" t="s">
        <v>438</v>
      </c>
      <c r="AV5" s="134" t="s">
        <v>438</v>
      </c>
      <c r="AW5" s="133" t="s">
        <v>438</v>
      </c>
      <c r="AX5" s="133" t="s">
        <v>438</v>
      </c>
      <c r="AY5" s="134" t="s">
        <v>438</v>
      </c>
      <c r="AZ5" s="133" t="s">
        <v>438</v>
      </c>
      <c r="BA5" s="133" t="s">
        <v>438</v>
      </c>
      <c r="BB5" s="133" t="s">
        <v>438</v>
      </c>
      <c r="BC5" s="133" t="s">
        <v>438</v>
      </c>
      <c r="BD5" s="133" t="s">
        <v>438</v>
      </c>
      <c r="BE5" s="134" t="s">
        <v>438</v>
      </c>
      <c r="BF5" s="134" t="s">
        <v>438</v>
      </c>
      <c r="BG5" s="134" t="s">
        <v>438</v>
      </c>
      <c r="BH5" s="134" t="s">
        <v>438</v>
      </c>
      <c r="BI5" s="134" t="s">
        <v>438</v>
      </c>
      <c r="BJ5" s="134" t="s">
        <v>438</v>
      </c>
      <c r="BK5" s="134" t="s">
        <v>438</v>
      </c>
      <c r="BL5" s="134" t="s">
        <v>438</v>
      </c>
      <c r="BM5" s="134" t="s">
        <v>438</v>
      </c>
      <c r="BN5" s="134" t="s">
        <v>438</v>
      </c>
      <c r="BO5" s="133" t="s">
        <v>438</v>
      </c>
      <c r="BP5" s="133" t="s">
        <v>438</v>
      </c>
      <c r="BQ5" s="133" t="s">
        <v>438</v>
      </c>
      <c r="BR5" s="133" t="s">
        <v>438</v>
      </c>
      <c r="BS5" s="133" t="s">
        <v>438</v>
      </c>
    </row>
    <row r="6" spans="2:71" s="1" customFormat="1">
      <c r="B6" s="246">
        <v>2</v>
      </c>
      <c r="C6" s="134" t="s">
        <v>439</v>
      </c>
      <c r="D6" s="134" t="s">
        <v>440</v>
      </c>
      <c r="E6" s="134" t="s">
        <v>441</v>
      </c>
      <c r="F6" s="134" t="s">
        <v>442</v>
      </c>
      <c r="G6" s="134" t="s">
        <v>443</v>
      </c>
      <c r="H6" s="134" t="s">
        <v>444</v>
      </c>
      <c r="I6" s="134" t="s">
        <v>445</v>
      </c>
      <c r="J6" s="134" t="s">
        <v>446</v>
      </c>
      <c r="K6" s="134" t="s">
        <v>447</v>
      </c>
      <c r="L6" s="134" t="s">
        <v>448</v>
      </c>
      <c r="M6" s="134" t="s">
        <v>449</v>
      </c>
      <c r="N6" s="134" t="s">
        <v>450</v>
      </c>
      <c r="O6" s="134" t="s">
        <v>451</v>
      </c>
      <c r="P6" s="134" t="s">
        <v>452</v>
      </c>
      <c r="Q6" s="134" t="s">
        <v>453</v>
      </c>
      <c r="R6" s="134" t="s">
        <v>454</v>
      </c>
      <c r="S6" s="134" t="s">
        <v>455</v>
      </c>
      <c r="T6" s="134" t="s">
        <v>456</v>
      </c>
      <c r="U6" s="134" t="s">
        <v>457</v>
      </c>
      <c r="V6" s="134" t="s">
        <v>458</v>
      </c>
      <c r="W6" s="134" t="s">
        <v>459</v>
      </c>
      <c r="X6" s="134" t="s">
        <v>460</v>
      </c>
      <c r="Y6" s="134" t="s">
        <v>461</v>
      </c>
      <c r="Z6" s="134" t="s">
        <v>462</v>
      </c>
      <c r="AA6" s="134" t="s">
        <v>463</v>
      </c>
      <c r="AB6" s="134" t="s">
        <v>464</v>
      </c>
      <c r="AC6" s="134" t="s">
        <v>465</v>
      </c>
      <c r="AD6" s="134" t="s">
        <v>466</v>
      </c>
      <c r="AE6" s="134" t="s">
        <v>467</v>
      </c>
      <c r="AF6" s="134" t="s">
        <v>468</v>
      </c>
      <c r="AG6" s="134" t="s">
        <v>469</v>
      </c>
      <c r="AH6" s="134" t="s">
        <v>470</v>
      </c>
      <c r="AI6" s="134" t="s">
        <v>471</v>
      </c>
      <c r="AJ6" s="134" t="s">
        <v>472</v>
      </c>
      <c r="AK6" s="134" t="s">
        <v>473</v>
      </c>
      <c r="AL6" s="134" t="s">
        <v>474</v>
      </c>
      <c r="AM6" s="134" t="s">
        <v>475</v>
      </c>
      <c r="AN6" s="134" t="s">
        <v>476</v>
      </c>
      <c r="AO6" s="134" t="s">
        <v>477</v>
      </c>
      <c r="AP6" s="134" t="s">
        <v>478</v>
      </c>
      <c r="AQ6" s="134" t="s">
        <v>479</v>
      </c>
      <c r="AR6" s="134" t="s">
        <v>480</v>
      </c>
      <c r="AS6" s="134" t="s">
        <v>481</v>
      </c>
      <c r="AT6" s="134" t="s">
        <v>482</v>
      </c>
      <c r="AU6" s="134" t="s">
        <v>483</v>
      </c>
      <c r="AV6" s="134" t="s">
        <v>484</v>
      </c>
      <c r="AW6" s="134" t="s">
        <v>485</v>
      </c>
      <c r="AX6" s="134" t="s">
        <v>486</v>
      </c>
      <c r="AY6" s="134" t="s">
        <v>487</v>
      </c>
      <c r="AZ6" s="134" t="s">
        <v>488</v>
      </c>
      <c r="BA6" s="134" t="s">
        <v>489</v>
      </c>
      <c r="BB6" s="134" t="s">
        <v>480</v>
      </c>
      <c r="BC6" s="134" t="s">
        <v>480</v>
      </c>
      <c r="BD6" s="134" t="s">
        <v>480</v>
      </c>
      <c r="BE6" s="134" t="s">
        <v>490</v>
      </c>
      <c r="BF6" s="134" t="s">
        <v>491</v>
      </c>
      <c r="BG6" s="134" t="s">
        <v>492</v>
      </c>
      <c r="BH6" s="134" t="s">
        <v>493</v>
      </c>
      <c r="BI6" s="134" t="s">
        <v>494</v>
      </c>
      <c r="BJ6" s="134" t="s">
        <v>495</v>
      </c>
      <c r="BK6" s="134" t="s">
        <v>496</v>
      </c>
      <c r="BL6" s="134" t="s">
        <v>497</v>
      </c>
      <c r="BM6" s="134" t="s">
        <v>498</v>
      </c>
      <c r="BN6" s="134" t="s">
        <v>499</v>
      </c>
      <c r="BO6" s="134" t="s">
        <v>500</v>
      </c>
      <c r="BP6" s="134" t="s">
        <v>501</v>
      </c>
      <c r="BQ6" s="134" t="s">
        <v>502</v>
      </c>
      <c r="BR6" s="134" t="s">
        <v>503</v>
      </c>
      <c r="BS6" s="134" t="s">
        <v>504</v>
      </c>
    </row>
    <row r="7" spans="2:71">
      <c r="B7" s="148" t="s">
        <v>505</v>
      </c>
      <c r="C7" s="133" t="s">
        <v>506</v>
      </c>
      <c r="D7" s="133" t="s">
        <v>507</v>
      </c>
      <c r="E7" s="133" t="s">
        <v>507</v>
      </c>
      <c r="F7" s="133" t="s">
        <v>507</v>
      </c>
      <c r="G7" s="133" t="s">
        <v>508</v>
      </c>
      <c r="H7" s="133" t="s">
        <v>508</v>
      </c>
      <c r="I7" s="133" t="s">
        <v>508</v>
      </c>
      <c r="J7" s="133" t="s">
        <v>508</v>
      </c>
      <c r="K7" s="133" t="s">
        <v>508</v>
      </c>
      <c r="L7" s="133" t="s">
        <v>508</v>
      </c>
      <c r="M7" s="133" t="s">
        <v>508</v>
      </c>
      <c r="N7" s="133" t="s">
        <v>508</v>
      </c>
      <c r="O7" s="133" t="s">
        <v>508</v>
      </c>
      <c r="P7" s="133" t="s">
        <v>508</v>
      </c>
      <c r="Q7" s="133" t="s">
        <v>508</v>
      </c>
      <c r="R7" s="133" t="s">
        <v>508</v>
      </c>
      <c r="S7" s="133" t="s">
        <v>508</v>
      </c>
      <c r="T7" s="133" t="s">
        <v>508</v>
      </c>
      <c r="U7" s="133" t="s">
        <v>508</v>
      </c>
      <c r="V7" s="133" t="s">
        <v>508</v>
      </c>
      <c r="W7" s="133" t="s">
        <v>508</v>
      </c>
      <c r="X7" s="133" t="s">
        <v>508</v>
      </c>
      <c r="Y7" s="133" t="s">
        <v>508</v>
      </c>
      <c r="Z7" s="133" t="s">
        <v>508</v>
      </c>
      <c r="AA7" s="133" t="s">
        <v>508</v>
      </c>
      <c r="AB7" s="133" t="s">
        <v>508</v>
      </c>
      <c r="AC7" s="133" t="s">
        <v>508</v>
      </c>
      <c r="AD7" s="133" t="s">
        <v>508</v>
      </c>
      <c r="AE7" s="133" t="s">
        <v>508</v>
      </c>
      <c r="AF7" s="133" t="s">
        <v>508</v>
      </c>
      <c r="AG7" s="133" t="s">
        <v>508</v>
      </c>
      <c r="AH7" s="133" t="s">
        <v>508</v>
      </c>
      <c r="AI7" s="133" t="s">
        <v>508</v>
      </c>
      <c r="AJ7" s="133" t="s">
        <v>508</v>
      </c>
      <c r="AK7" s="133" t="s">
        <v>508</v>
      </c>
      <c r="AL7" s="133" t="s">
        <v>508</v>
      </c>
      <c r="AM7" s="133" t="s">
        <v>508</v>
      </c>
      <c r="AN7" s="133" t="s">
        <v>508</v>
      </c>
      <c r="AO7" s="133" t="s">
        <v>508</v>
      </c>
      <c r="AP7" s="133" t="s">
        <v>508</v>
      </c>
      <c r="AQ7" s="133" t="s">
        <v>508</v>
      </c>
      <c r="AR7" s="133" t="s">
        <v>508</v>
      </c>
      <c r="AS7" s="134" t="s">
        <v>508</v>
      </c>
      <c r="AT7" s="133" t="s">
        <v>508</v>
      </c>
      <c r="AU7" s="133" t="s">
        <v>508</v>
      </c>
      <c r="AV7" s="134" t="s">
        <v>508</v>
      </c>
      <c r="AW7" s="133" t="s">
        <v>508</v>
      </c>
      <c r="AX7" s="133" t="s">
        <v>508</v>
      </c>
      <c r="AY7" s="134" t="s">
        <v>508</v>
      </c>
      <c r="AZ7" s="133" t="s">
        <v>508</v>
      </c>
      <c r="BA7" s="133" t="s">
        <v>508</v>
      </c>
      <c r="BB7" s="133" t="s">
        <v>508</v>
      </c>
      <c r="BC7" s="133" t="s">
        <v>508</v>
      </c>
      <c r="BD7" s="133" t="s">
        <v>508</v>
      </c>
      <c r="BE7" s="134" t="s">
        <v>508</v>
      </c>
      <c r="BF7" s="134" t="s">
        <v>508</v>
      </c>
      <c r="BG7" s="134" t="s">
        <v>508</v>
      </c>
      <c r="BH7" s="134" t="s">
        <v>508</v>
      </c>
      <c r="BI7" s="134" t="s">
        <v>508</v>
      </c>
      <c r="BJ7" s="134" t="s">
        <v>508</v>
      </c>
      <c r="BK7" s="134" t="s">
        <v>508</v>
      </c>
      <c r="BL7" s="134" t="s">
        <v>508</v>
      </c>
      <c r="BM7" s="134" t="s">
        <v>508</v>
      </c>
      <c r="BN7" s="134" t="s">
        <v>508</v>
      </c>
      <c r="BO7" s="133" t="s">
        <v>508</v>
      </c>
      <c r="BP7" s="133" t="s">
        <v>508</v>
      </c>
      <c r="BQ7" s="133" t="s">
        <v>508</v>
      </c>
      <c r="BR7" s="133" t="s">
        <v>508</v>
      </c>
      <c r="BS7" s="133" t="s">
        <v>508</v>
      </c>
    </row>
    <row r="8" spans="2:71">
      <c r="B8" s="148">
        <v>3</v>
      </c>
      <c r="C8" s="133" t="s">
        <v>509</v>
      </c>
      <c r="D8" s="133" t="s">
        <v>510</v>
      </c>
      <c r="E8" s="133" t="s">
        <v>510</v>
      </c>
      <c r="F8" s="133" t="s">
        <v>511</v>
      </c>
      <c r="G8" s="133" t="s">
        <v>511</v>
      </c>
      <c r="H8" s="133" t="s">
        <v>511</v>
      </c>
      <c r="I8" s="133" t="s">
        <v>511</v>
      </c>
      <c r="J8" s="133" t="s">
        <v>511</v>
      </c>
      <c r="K8" s="133" t="s">
        <v>511</v>
      </c>
      <c r="L8" s="133" t="s">
        <v>511</v>
      </c>
      <c r="M8" s="133" t="s">
        <v>511</v>
      </c>
      <c r="N8" s="133" t="s">
        <v>511</v>
      </c>
      <c r="O8" s="133" t="s">
        <v>511</v>
      </c>
      <c r="P8" s="133" t="s">
        <v>511</v>
      </c>
      <c r="Q8" s="133" t="s">
        <v>511</v>
      </c>
      <c r="R8" s="133" t="s">
        <v>511</v>
      </c>
      <c r="S8" s="133" t="s">
        <v>511</v>
      </c>
      <c r="T8" s="133" t="s">
        <v>511</v>
      </c>
      <c r="U8" s="133" t="s">
        <v>511</v>
      </c>
      <c r="V8" s="133" t="s">
        <v>511</v>
      </c>
      <c r="W8" s="133" t="s">
        <v>511</v>
      </c>
      <c r="X8" s="133" t="s">
        <v>511</v>
      </c>
      <c r="Y8" s="133" t="s">
        <v>511</v>
      </c>
      <c r="Z8" s="133" t="s">
        <v>511</v>
      </c>
      <c r="AA8" s="133" t="s">
        <v>511</v>
      </c>
      <c r="AB8" s="133" t="s">
        <v>511</v>
      </c>
      <c r="AC8" s="133" t="s">
        <v>511</v>
      </c>
      <c r="AD8" s="133" t="s">
        <v>511</v>
      </c>
      <c r="AE8" s="133" t="s">
        <v>511</v>
      </c>
      <c r="AF8" s="133" t="s">
        <v>511</v>
      </c>
      <c r="AG8" s="133" t="s">
        <v>511</v>
      </c>
      <c r="AH8" s="133" t="s">
        <v>511</v>
      </c>
      <c r="AI8" s="133" t="s">
        <v>511</v>
      </c>
      <c r="AJ8" s="133" t="s">
        <v>511</v>
      </c>
      <c r="AK8" s="133" t="s">
        <v>511</v>
      </c>
      <c r="AL8" s="133" t="s">
        <v>511</v>
      </c>
      <c r="AM8" s="133" t="s">
        <v>511</v>
      </c>
      <c r="AN8" s="133" t="s">
        <v>511</v>
      </c>
      <c r="AO8" s="133" t="s">
        <v>511</v>
      </c>
      <c r="AP8" s="133" t="s">
        <v>511</v>
      </c>
      <c r="AQ8" s="133" t="s">
        <v>511</v>
      </c>
      <c r="AR8" s="133" t="s">
        <v>510</v>
      </c>
      <c r="AS8" s="134" t="s">
        <v>511</v>
      </c>
      <c r="AT8" s="133" t="s">
        <v>511</v>
      </c>
      <c r="AU8" s="133" t="s">
        <v>511</v>
      </c>
      <c r="AV8" s="134" t="s">
        <v>511</v>
      </c>
      <c r="AW8" s="133" t="s">
        <v>511</v>
      </c>
      <c r="AX8" s="133" t="s">
        <v>511</v>
      </c>
      <c r="AY8" s="134" t="s">
        <v>511</v>
      </c>
      <c r="AZ8" s="133" t="s">
        <v>511</v>
      </c>
      <c r="BA8" s="133" t="s">
        <v>511</v>
      </c>
      <c r="BB8" s="133" t="s">
        <v>512</v>
      </c>
      <c r="BC8" s="133" t="s">
        <v>512</v>
      </c>
      <c r="BD8" s="133" t="s">
        <v>512</v>
      </c>
      <c r="BE8" s="134" t="s">
        <v>511</v>
      </c>
      <c r="BF8" s="134" t="s">
        <v>511</v>
      </c>
      <c r="BG8" s="134" t="s">
        <v>511</v>
      </c>
      <c r="BH8" s="134" t="s">
        <v>511</v>
      </c>
      <c r="BI8" s="134" t="s">
        <v>511</v>
      </c>
      <c r="BJ8" s="134" t="s">
        <v>511</v>
      </c>
      <c r="BK8" s="134" t="s">
        <v>511</v>
      </c>
      <c r="BL8" s="134" t="s">
        <v>511</v>
      </c>
      <c r="BM8" s="134" t="s">
        <v>511</v>
      </c>
      <c r="BN8" s="134" t="s">
        <v>511</v>
      </c>
      <c r="BO8" s="133" t="s">
        <v>511</v>
      </c>
      <c r="BP8" s="133" t="s">
        <v>511</v>
      </c>
      <c r="BQ8" s="133" t="s">
        <v>511</v>
      </c>
      <c r="BR8" s="133" t="s">
        <v>511</v>
      </c>
      <c r="BS8" s="133" t="s">
        <v>511</v>
      </c>
    </row>
    <row r="9" spans="2:71">
      <c r="B9" s="148" t="s">
        <v>513</v>
      </c>
      <c r="C9" s="133" t="s">
        <v>514</v>
      </c>
      <c r="D9" s="133" t="s">
        <v>480</v>
      </c>
      <c r="E9" s="133" t="s">
        <v>480</v>
      </c>
      <c r="F9" s="133" t="s">
        <v>480</v>
      </c>
      <c r="G9" s="133" t="s">
        <v>480</v>
      </c>
      <c r="H9" s="133" t="s">
        <v>480</v>
      </c>
      <c r="I9" s="133" t="s">
        <v>480</v>
      </c>
      <c r="J9" s="133" t="s">
        <v>480</v>
      </c>
      <c r="K9" s="133" t="s">
        <v>480</v>
      </c>
      <c r="L9" s="133" t="s">
        <v>480</v>
      </c>
      <c r="M9" s="133" t="s">
        <v>480</v>
      </c>
      <c r="N9" s="133" t="s">
        <v>480</v>
      </c>
      <c r="O9" s="133" t="s">
        <v>480</v>
      </c>
      <c r="P9" s="133" t="s">
        <v>480</v>
      </c>
      <c r="Q9" s="133" t="s">
        <v>480</v>
      </c>
      <c r="R9" s="133" t="s">
        <v>480</v>
      </c>
      <c r="S9" s="133" t="s">
        <v>480</v>
      </c>
      <c r="T9" s="133" t="s">
        <v>480</v>
      </c>
      <c r="U9" s="133" t="s">
        <v>480</v>
      </c>
      <c r="V9" s="133" t="s">
        <v>480</v>
      </c>
      <c r="W9" s="133" t="s">
        <v>480</v>
      </c>
      <c r="X9" s="133" t="s">
        <v>480</v>
      </c>
      <c r="Y9" s="133" t="s">
        <v>480</v>
      </c>
      <c r="Z9" s="133" t="s">
        <v>480</v>
      </c>
      <c r="AA9" s="133" t="s">
        <v>480</v>
      </c>
      <c r="AB9" s="133" t="s">
        <v>480</v>
      </c>
      <c r="AC9" s="133" t="s">
        <v>480</v>
      </c>
      <c r="AD9" s="133" t="s">
        <v>480</v>
      </c>
      <c r="AE9" s="133" t="s">
        <v>480</v>
      </c>
      <c r="AF9" s="133" t="s">
        <v>480</v>
      </c>
      <c r="AG9" s="133" t="s">
        <v>480</v>
      </c>
      <c r="AH9" s="133" t="s">
        <v>480</v>
      </c>
      <c r="AI9" s="133" t="s">
        <v>480</v>
      </c>
      <c r="AJ9" s="133" t="s">
        <v>480</v>
      </c>
      <c r="AK9" s="133" t="s">
        <v>480</v>
      </c>
      <c r="AL9" s="133" t="s">
        <v>480</v>
      </c>
      <c r="AM9" s="133" t="s">
        <v>480</v>
      </c>
      <c r="AN9" s="133" t="s">
        <v>480</v>
      </c>
      <c r="AO9" s="133" t="s">
        <v>480</v>
      </c>
      <c r="AP9" s="133" t="s">
        <v>480</v>
      </c>
      <c r="AQ9" s="133" t="s">
        <v>480</v>
      </c>
      <c r="AR9" s="133" t="s">
        <v>480</v>
      </c>
      <c r="AS9" s="134" t="s">
        <v>480</v>
      </c>
      <c r="AT9" s="133" t="s">
        <v>480</v>
      </c>
      <c r="AU9" s="133" t="s">
        <v>480</v>
      </c>
      <c r="AV9" s="134" t="s">
        <v>480</v>
      </c>
      <c r="AW9" s="133" t="s">
        <v>480</v>
      </c>
      <c r="AX9" s="133" t="s">
        <v>480</v>
      </c>
      <c r="AY9" s="134" t="s">
        <v>480</v>
      </c>
      <c r="AZ9" s="133" t="s">
        <v>480</v>
      </c>
      <c r="BA9" s="133" t="s">
        <v>480</v>
      </c>
      <c r="BB9" s="133" t="s">
        <v>480</v>
      </c>
      <c r="BC9" s="133" t="s">
        <v>480</v>
      </c>
      <c r="BD9" s="133" t="s">
        <v>480</v>
      </c>
      <c r="BE9" s="134" t="s">
        <v>480</v>
      </c>
      <c r="BF9" s="134" t="s">
        <v>480</v>
      </c>
      <c r="BG9" s="134" t="s">
        <v>480</v>
      </c>
      <c r="BH9" s="134" t="s">
        <v>480</v>
      </c>
      <c r="BI9" s="134" t="s">
        <v>480</v>
      </c>
      <c r="BJ9" s="134" t="s">
        <v>480</v>
      </c>
      <c r="BK9" s="134" t="s">
        <v>480</v>
      </c>
      <c r="BL9" s="134" t="s">
        <v>480</v>
      </c>
      <c r="BM9" s="134" t="s">
        <v>480</v>
      </c>
      <c r="BN9" s="134" t="s">
        <v>480</v>
      </c>
      <c r="BO9" s="133" t="s">
        <v>480</v>
      </c>
      <c r="BP9" s="133" t="s">
        <v>480</v>
      </c>
      <c r="BQ9" s="133" t="s">
        <v>480</v>
      </c>
      <c r="BR9" s="133" t="s">
        <v>480</v>
      </c>
      <c r="BS9" s="133" t="s">
        <v>480</v>
      </c>
    </row>
    <row r="10" spans="2:71">
      <c r="B10" s="148"/>
      <c r="C10" s="646" t="s">
        <v>515</v>
      </c>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4"/>
      <c r="AT10" s="133"/>
      <c r="AU10" s="133"/>
      <c r="AV10" s="134"/>
      <c r="AW10" s="133"/>
      <c r="AX10" s="133"/>
      <c r="AY10" s="134"/>
      <c r="AZ10" s="133"/>
      <c r="BA10" s="133"/>
      <c r="BB10" s="133"/>
      <c r="BC10" s="133"/>
      <c r="BD10" s="133"/>
      <c r="BE10" s="134"/>
      <c r="BF10" s="134"/>
      <c r="BG10" s="134"/>
      <c r="BH10" s="134"/>
      <c r="BI10" s="134"/>
      <c r="BJ10" s="134"/>
      <c r="BK10" s="134"/>
      <c r="BL10" s="134"/>
      <c r="BM10" s="134"/>
      <c r="BN10" s="134"/>
      <c r="BO10" s="133"/>
      <c r="BP10" s="133"/>
      <c r="BQ10" s="133"/>
      <c r="BR10" s="133"/>
      <c r="BS10" s="133"/>
    </row>
    <row r="11" spans="2:71">
      <c r="B11" s="148">
        <v>4</v>
      </c>
      <c r="C11" s="133" t="s">
        <v>516</v>
      </c>
      <c r="D11" s="133" t="s">
        <v>517</v>
      </c>
      <c r="E11" s="133" t="s">
        <v>518</v>
      </c>
      <c r="F11" s="133" t="s">
        <v>519</v>
      </c>
      <c r="G11" s="133" t="s">
        <v>480</v>
      </c>
      <c r="H11" s="133" t="s">
        <v>480</v>
      </c>
      <c r="I11" s="133" t="s">
        <v>480</v>
      </c>
      <c r="J11" s="133" t="s">
        <v>480</v>
      </c>
      <c r="K11" s="133" t="s">
        <v>480</v>
      </c>
      <c r="L11" s="133" t="s">
        <v>480</v>
      </c>
      <c r="M11" s="133" t="s">
        <v>480</v>
      </c>
      <c r="N11" s="133" t="s">
        <v>480</v>
      </c>
      <c r="O11" s="133" t="s">
        <v>480</v>
      </c>
      <c r="P11" s="133" t="s">
        <v>480</v>
      </c>
      <c r="Q11" s="133" t="s">
        <v>480</v>
      </c>
      <c r="R11" s="133" t="s">
        <v>480</v>
      </c>
      <c r="S11" s="133" t="s">
        <v>480</v>
      </c>
      <c r="T11" s="133" t="s">
        <v>480</v>
      </c>
      <c r="U11" s="133" t="s">
        <v>480</v>
      </c>
      <c r="V11" s="133" t="s">
        <v>480</v>
      </c>
      <c r="W11" s="133" t="s">
        <v>480</v>
      </c>
      <c r="X11" s="133" t="s">
        <v>480</v>
      </c>
      <c r="Y11" s="133" t="s">
        <v>480</v>
      </c>
      <c r="Z11" s="133" t="s">
        <v>480</v>
      </c>
      <c r="AA11" s="133" t="s">
        <v>480</v>
      </c>
      <c r="AB11" s="133" t="s">
        <v>480</v>
      </c>
      <c r="AC11" s="133" t="s">
        <v>480</v>
      </c>
      <c r="AD11" s="133" t="s">
        <v>480</v>
      </c>
      <c r="AE11" s="133" t="s">
        <v>480</v>
      </c>
      <c r="AF11" s="133" t="s">
        <v>480</v>
      </c>
      <c r="AG11" s="133" t="s">
        <v>480</v>
      </c>
      <c r="AH11" s="133" t="s">
        <v>480</v>
      </c>
      <c r="AI11" s="133" t="s">
        <v>480</v>
      </c>
      <c r="AJ11" s="133" t="s">
        <v>480</v>
      </c>
      <c r="AK11" s="133" t="s">
        <v>480</v>
      </c>
      <c r="AL11" s="133" t="s">
        <v>480</v>
      </c>
      <c r="AM11" s="133" t="s">
        <v>480</v>
      </c>
      <c r="AN11" s="133" t="s">
        <v>480</v>
      </c>
      <c r="AO11" s="133" t="s">
        <v>480</v>
      </c>
      <c r="AP11" s="133" t="s">
        <v>480</v>
      </c>
      <c r="AQ11" s="133" t="s">
        <v>480</v>
      </c>
      <c r="AR11" s="133" t="s">
        <v>480</v>
      </c>
      <c r="AS11" s="134" t="s">
        <v>480</v>
      </c>
      <c r="AT11" s="133" t="s">
        <v>480</v>
      </c>
      <c r="AU11" s="133" t="s">
        <v>480</v>
      </c>
      <c r="AV11" s="134" t="s">
        <v>480</v>
      </c>
      <c r="AW11" s="133" t="s">
        <v>480</v>
      </c>
      <c r="AX11" s="133" t="s">
        <v>480</v>
      </c>
      <c r="AY11" s="134" t="s">
        <v>480</v>
      </c>
      <c r="AZ11" s="133" t="s">
        <v>480</v>
      </c>
      <c r="BA11" s="133" t="s">
        <v>480</v>
      </c>
      <c r="BB11" s="133" t="s">
        <v>480</v>
      </c>
      <c r="BC11" s="133" t="s">
        <v>480</v>
      </c>
      <c r="BD11" s="133" t="s">
        <v>480</v>
      </c>
      <c r="BE11" s="134" t="s">
        <v>480</v>
      </c>
      <c r="BF11" s="134" t="s">
        <v>480</v>
      </c>
      <c r="BG11" s="134" t="s">
        <v>480</v>
      </c>
      <c r="BH11" s="134" t="s">
        <v>480</v>
      </c>
      <c r="BI11" s="134" t="s">
        <v>480</v>
      </c>
      <c r="BJ11" s="134" t="s">
        <v>480</v>
      </c>
      <c r="BK11" s="134" t="s">
        <v>480</v>
      </c>
      <c r="BL11" s="134" t="s">
        <v>480</v>
      </c>
      <c r="BM11" s="134" t="s">
        <v>480</v>
      </c>
      <c r="BN11" s="134" t="s">
        <v>480</v>
      </c>
      <c r="BO11" s="133" t="s">
        <v>480</v>
      </c>
      <c r="BP11" s="133" t="s">
        <v>480</v>
      </c>
      <c r="BQ11" s="133" t="s">
        <v>480</v>
      </c>
      <c r="BR11" s="133" t="s">
        <v>480</v>
      </c>
      <c r="BS11" s="133" t="s">
        <v>480</v>
      </c>
    </row>
    <row r="12" spans="2:71">
      <c r="B12" s="148">
        <v>5</v>
      </c>
      <c r="C12" s="133" t="s">
        <v>520</v>
      </c>
      <c r="D12" s="133" t="s">
        <v>517</v>
      </c>
      <c r="E12" s="133" t="s">
        <v>518</v>
      </c>
      <c r="F12" s="133" t="s">
        <v>519</v>
      </c>
      <c r="G12" s="133" t="s">
        <v>480</v>
      </c>
      <c r="H12" s="133" t="s">
        <v>480</v>
      </c>
      <c r="I12" s="133" t="s">
        <v>480</v>
      </c>
      <c r="J12" s="133" t="s">
        <v>480</v>
      </c>
      <c r="K12" s="133" t="s">
        <v>480</v>
      </c>
      <c r="L12" s="133" t="s">
        <v>480</v>
      </c>
      <c r="M12" s="133" t="s">
        <v>480</v>
      </c>
      <c r="N12" s="133" t="s">
        <v>480</v>
      </c>
      <c r="O12" s="133" t="s">
        <v>480</v>
      </c>
      <c r="P12" s="133" t="s">
        <v>480</v>
      </c>
      <c r="Q12" s="133" t="s">
        <v>480</v>
      </c>
      <c r="R12" s="133" t="s">
        <v>480</v>
      </c>
      <c r="S12" s="133" t="s">
        <v>480</v>
      </c>
      <c r="T12" s="133" t="s">
        <v>480</v>
      </c>
      <c r="U12" s="133" t="s">
        <v>480</v>
      </c>
      <c r="V12" s="133" t="s">
        <v>480</v>
      </c>
      <c r="W12" s="133" t="s">
        <v>480</v>
      </c>
      <c r="X12" s="133" t="s">
        <v>480</v>
      </c>
      <c r="Y12" s="133" t="s">
        <v>480</v>
      </c>
      <c r="Z12" s="133" t="s">
        <v>480</v>
      </c>
      <c r="AA12" s="133" t="s">
        <v>480</v>
      </c>
      <c r="AB12" s="133" t="s">
        <v>480</v>
      </c>
      <c r="AC12" s="133" t="s">
        <v>480</v>
      </c>
      <c r="AD12" s="133" t="s">
        <v>480</v>
      </c>
      <c r="AE12" s="133" t="s">
        <v>480</v>
      </c>
      <c r="AF12" s="133" t="s">
        <v>480</v>
      </c>
      <c r="AG12" s="133" t="s">
        <v>480</v>
      </c>
      <c r="AH12" s="133" t="s">
        <v>480</v>
      </c>
      <c r="AI12" s="133" t="s">
        <v>480</v>
      </c>
      <c r="AJ12" s="133" t="s">
        <v>480</v>
      </c>
      <c r="AK12" s="133" t="s">
        <v>480</v>
      </c>
      <c r="AL12" s="133" t="s">
        <v>480</v>
      </c>
      <c r="AM12" s="133" t="s">
        <v>480</v>
      </c>
      <c r="AN12" s="133" t="s">
        <v>480</v>
      </c>
      <c r="AO12" s="133" t="s">
        <v>480</v>
      </c>
      <c r="AP12" s="133" t="s">
        <v>480</v>
      </c>
      <c r="AQ12" s="133" t="s">
        <v>480</v>
      </c>
      <c r="AR12" s="133" t="s">
        <v>480</v>
      </c>
      <c r="AS12" s="134" t="s">
        <v>480</v>
      </c>
      <c r="AT12" s="133" t="s">
        <v>480</v>
      </c>
      <c r="AU12" s="133" t="s">
        <v>480</v>
      </c>
      <c r="AV12" s="134" t="s">
        <v>480</v>
      </c>
      <c r="AW12" s="133" t="s">
        <v>480</v>
      </c>
      <c r="AX12" s="133" t="s">
        <v>480</v>
      </c>
      <c r="AY12" s="134" t="s">
        <v>480</v>
      </c>
      <c r="AZ12" s="133" t="s">
        <v>480</v>
      </c>
      <c r="BA12" s="133" t="s">
        <v>480</v>
      </c>
      <c r="BB12" s="133" t="s">
        <v>480</v>
      </c>
      <c r="BC12" s="133" t="s">
        <v>480</v>
      </c>
      <c r="BD12" s="133" t="s">
        <v>480</v>
      </c>
      <c r="BE12" s="134" t="s">
        <v>480</v>
      </c>
      <c r="BF12" s="134" t="s">
        <v>480</v>
      </c>
      <c r="BG12" s="134" t="s">
        <v>480</v>
      </c>
      <c r="BH12" s="134" t="s">
        <v>480</v>
      </c>
      <c r="BI12" s="134" t="s">
        <v>480</v>
      </c>
      <c r="BJ12" s="134" t="s">
        <v>480</v>
      </c>
      <c r="BK12" s="134" t="s">
        <v>480</v>
      </c>
      <c r="BL12" s="134" t="s">
        <v>480</v>
      </c>
      <c r="BM12" s="134" t="s">
        <v>480</v>
      </c>
      <c r="BN12" s="134" t="s">
        <v>480</v>
      </c>
      <c r="BO12" s="133" t="s">
        <v>480</v>
      </c>
      <c r="BP12" s="133" t="s">
        <v>480</v>
      </c>
      <c r="BQ12" s="133" t="s">
        <v>480</v>
      </c>
      <c r="BR12" s="133" t="s">
        <v>480</v>
      </c>
      <c r="BS12" s="133" t="s">
        <v>480</v>
      </c>
    </row>
    <row r="13" spans="2:71">
      <c r="B13" s="148">
        <v>6</v>
      </c>
      <c r="C13" s="133" t="s">
        <v>521</v>
      </c>
      <c r="D13" s="133" t="s">
        <v>522</v>
      </c>
      <c r="E13" s="133" t="s">
        <v>522</v>
      </c>
      <c r="F13" s="133" t="s">
        <v>522</v>
      </c>
      <c r="G13" s="133" t="s">
        <v>522</v>
      </c>
      <c r="H13" s="133" t="s">
        <v>522</v>
      </c>
      <c r="I13" s="133" t="s">
        <v>522</v>
      </c>
      <c r="J13" s="133" t="s">
        <v>522</v>
      </c>
      <c r="K13" s="133" t="s">
        <v>522</v>
      </c>
      <c r="L13" s="133" t="s">
        <v>522</v>
      </c>
      <c r="M13" s="133" t="s">
        <v>522</v>
      </c>
      <c r="N13" s="133" t="s">
        <v>522</v>
      </c>
      <c r="O13" s="133" t="s">
        <v>522</v>
      </c>
      <c r="P13" s="133" t="s">
        <v>522</v>
      </c>
      <c r="Q13" s="133" t="s">
        <v>522</v>
      </c>
      <c r="R13" s="133" t="s">
        <v>522</v>
      </c>
      <c r="S13" s="133" t="s">
        <v>522</v>
      </c>
      <c r="T13" s="133" t="s">
        <v>522</v>
      </c>
      <c r="U13" s="133" t="s">
        <v>522</v>
      </c>
      <c r="V13" s="133" t="s">
        <v>522</v>
      </c>
      <c r="W13" s="133" t="s">
        <v>522</v>
      </c>
      <c r="X13" s="133" t="s">
        <v>522</v>
      </c>
      <c r="Y13" s="133" t="s">
        <v>522</v>
      </c>
      <c r="Z13" s="133" t="s">
        <v>522</v>
      </c>
      <c r="AA13" s="133" t="s">
        <v>522</v>
      </c>
      <c r="AB13" s="133" t="s">
        <v>522</v>
      </c>
      <c r="AC13" s="133" t="s">
        <v>522</v>
      </c>
      <c r="AD13" s="133" t="s">
        <v>522</v>
      </c>
      <c r="AE13" s="133" t="s">
        <v>522</v>
      </c>
      <c r="AF13" s="133" t="s">
        <v>522</v>
      </c>
      <c r="AG13" s="133" t="s">
        <v>522</v>
      </c>
      <c r="AH13" s="133" t="s">
        <v>522</v>
      </c>
      <c r="AI13" s="133" t="s">
        <v>522</v>
      </c>
      <c r="AJ13" s="133" t="s">
        <v>522</v>
      </c>
      <c r="AK13" s="133" t="s">
        <v>522</v>
      </c>
      <c r="AL13" s="133" t="s">
        <v>522</v>
      </c>
      <c r="AM13" s="133" t="s">
        <v>522</v>
      </c>
      <c r="AN13" s="133" t="s">
        <v>522</v>
      </c>
      <c r="AO13" s="133" t="s">
        <v>522</v>
      </c>
      <c r="AP13" s="133" t="s">
        <v>522</v>
      </c>
      <c r="AQ13" s="133" t="s">
        <v>522</v>
      </c>
      <c r="AR13" s="133" t="s">
        <v>522</v>
      </c>
      <c r="AS13" s="134" t="s">
        <v>522</v>
      </c>
      <c r="AT13" s="133" t="s">
        <v>522</v>
      </c>
      <c r="AU13" s="133" t="s">
        <v>522</v>
      </c>
      <c r="AV13" s="134" t="s">
        <v>522</v>
      </c>
      <c r="AW13" s="133" t="s">
        <v>522</v>
      </c>
      <c r="AX13" s="133" t="s">
        <v>522</v>
      </c>
      <c r="AY13" s="134" t="s">
        <v>522</v>
      </c>
      <c r="AZ13" s="133" t="s">
        <v>522</v>
      </c>
      <c r="BA13" s="133" t="s">
        <v>522</v>
      </c>
      <c r="BB13" s="133" t="s">
        <v>522</v>
      </c>
      <c r="BC13" s="133" t="s">
        <v>522</v>
      </c>
      <c r="BD13" s="133" t="s">
        <v>522</v>
      </c>
      <c r="BE13" s="134" t="s">
        <v>522</v>
      </c>
      <c r="BF13" s="134" t="s">
        <v>522</v>
      </c>
      <c r="BG13" s="134" t="s">
        <v>522</v>
      </c>
      <c r="BH13" s="134" t="s">
        <v>522</v>
      </c>
      <c r="BI13" s="134" t="s">
        <v>522</v>
      </c>
      <c r="BJ13" s="134" t="s">
        <v>522</v>
      </c>
      <c r="BK13" s="134" t="s">
        <v>522</v>
      </c>
      <c r="BL13" s="134" t="s">
        <v>522</v>
      </c>
      <c r="BM13" s="134" t="s">
        <v>522</v>
      </c>
      <c r="BN13" s="134" t="s">
        <v>522</v>
      </c>
      <c r="BO13" s="133" t="s">
        <v>522</v>
      </c>
      <c r="BP13" s="133" t="s">
        <v>522</v>
      </c>
      <c r="BQ13" s="133" t="s">
        <v>522</v>
      </c>
      <c r="BR13" s="133" t="s">
        <v>522</v>
      </c>
      <c r="BS13" s="133" t="s">
        <v>522</v>
      </c>
    </row>
    <row r="14" spans="2:71">
      <c r="B14" s="148">
        <v>7</v>
      </c>
      <c r="C14" s="133" t="s">
        <v>523</v>
      </c>
      <c r="D14" s="133" t="s">
        <v>524</v>
      </c>
      <c r="E14" s="133" t="s">
        <v>525</v>
      </c>
      <c r="F14" s="133" t="s">
        <v>525</v>
      </c>
      <c r="G14" s="133" t="s">
        <v>526</v>
      </c>
      <c r="H14" s="133" t="s">
        <v>526</v>
      </c>
      <c r="I14" s="133" t="s">
        <v>527</v>
      </c>
      <c r="J14" s="133" t="s">
        <v>527</v>
      </c>
      <c r="K14" s="133" t="s">
        <v>527</v>
      </c>
      <c r="L14" s="133" t="s">
        <v>527</v>
      </c>
      <c r="M14" s="133" t="s">
        <v>527</v>
      </c>
      <c r="N14" s="133" t="s">
        <v>527</v>
      </c>
      <c r="O14" s="133" t="s">
        <v>527</v>
      </c>
      <c r="P14" s="133" t="s">
        <v>527</v>
      </c>
      <c r="Q14" s="133" t="s">
        <v>527</v>
      </c>
      <c r="R14" s="133" t="s">
        <v>527</v>
      </c>
      <c r="S14" s="133" t="s">
        <v>527</v>
      </c>
      <c r="T14" s="133" t="s">
        <v>527</v>
      </c>
      <c r="U14" s="133" t="s">
        <v>527</v>
      </c>
      <c r="V14" s="133" t="s">
        <v>527</v>
      </c>
      <c r="W14" s="133" t="s">
        <v>527</v>
      </c>
      <c r="X14" s="133" t="s">
        <v>527</v>
      </c>
      <c r="Y14" s="133" t="s">
        <v>527</v>
      </c>
      <c r="Z14" s="133" t="s">
        <v>527</v>
      </c>
      <c r="AA14" s="133" t="s">
        <v>527</v>
      </c>
      <c r="AB14" s="133" t="s">
        <v>527</v>
      </c>
      <c r="AC14" s="133" t="s">
        <v>527</v>
      </c>
      <c r="AD14" s="133" t="s">
        <v>527</v>
      </c>
      <c r="AE14" s="133" t="s">
        <v>527</v>
      </c>
      <c r="AF14" s="133" t="s">
        <v>527</v>
      </c>
      <c r="AG14" s="133" t="s">
        <v>527</v>
      </c>
      <c r="AH14" s="133" t="s">
        <v>527</v>
      </c>
      <c r="AI14" s="133" t="s">
        <v>527</v>
      </c>
      <c r="AJ14" s="133" t="s">
        <v>527</v>
      </c>
      <c r="AK14" s="133" t="s">
        <v>527</v>
      </c>
      <c r="AL14" s="133" t="s">
        <v>527</v>
      </c>
      <c r="AM14" s="133" t="s">
        <v>527</v>
      </c>
      <c r="AN14" s="133" t="s">
        <v>527</v>
      </c>
      <c r="AO14" s="133" t="s">
        <v>527</v>
      </c>
      <c r="AP14" s="133" t="s">
        <v>527</v>
      </c>
      <c r="AQ14" s="133">
        <v>6</v>
      </c>
      <c r="AR14" s="133" t="s">
        <v>527</v>
      </c>
      <c r="AS14" s="134" t="s">
        <v>527</v>
      </c>
      <c r="AT14" s="133" t="s">
        <v>527</v>
      </c>
      <c r="AU14" s="133" t="s">
        <v>527</v>
      </c>
      <c r="AV14" s="134" t="s">
        <v>527</v>
      </c>
      <c r="AW14" s="133" t="s">
        <v>527</v>
      </c>
      <c r="AX14" s="133" t="s">
        <v>527</v>
      </c>
      <c r="AY14" s="134" t="s">
        <v>527</v>
      </c>
      <c r="AZ14" s="133" t="s">
        <v>527</v>
      </c>
      <c r="BA14" s="133" t="s">
        <v>527</v>
      </c>
      <c r="BB14" s="133" t="s">
        <v>527</v>
      </c>
      <c r="BC14" s="133" t="s">
        <v>527</v>
      </c>
      <c r="BD14" s="133" t="s">
        <v>527</v>
      </c>
      <c r="BE14" s="134" t="s">
        <v>527</v>
      </c>
      <c r="BF14" s="134" t="s">
        <v>527</v>
      </c>
      <c r="BG14" s="134" t="s">
        <v>527</v>
      </c>
      <c r="BH14" s="134" t="s">
        <v>527</v>
      </c>
      <c r="BI14" s="134" t="s">
        <v>527</v>
      </c>
      <c r="BJ14" s="134" t="s">
        <v>527</v>
      </c>
      <c r="BK14" s="134" t="s">
        <v>527</v>
      </c>
      <c r="BL14" s="134" t="s">
        <v>527</v>
      </c>
      <c r="BM14" s="134" t="s">
        <v>527</v>
      </c>
      <c r="BN14" s="134" t="s">
        <v>527</v>
      </c>
      <c r="BO14" s="133" t="s">
        <v>527</v>
      </c>
      <c r="BP14" s="133" t="s">
        <v>527</v>
      </c>
      <c r="BQ14" s="133" t="s">
        <v>527</v>
      </c>
      <c r="BR14" s="133" t="s">
        <v>527</v>
      </c>
      <c r="BS14" s="133" t="s">
        <v>527</v>
      </c>
    </row>
    <row r="15" spans="2:71">
      <c r="B15" s="669">
        <v>8</v>
      </c>
      <c r="C15" s="670" t="s">
        <v>528</v>
      </c>
      <c r="D15" s="670">
        <v>170</v>
      </c>
      <c r="E15" s="670">
        <v>60</v>
      </c>
      <c r="F15" s="670">
        <v>70</v>
      </c>
      <c r="G15" s="670" t="s">
        <v>480</v>
      </c>
      <c r="H15" s="670" t="s">
        <v>480</v>
      </c>
      <c r="I15" s="670" t="s">
        <v>480</v>
      </c>
      <c r="J15" s="670" t="s">
        <v>480</v>
      </c>
      <c r="K15" s="670" t="s">
        <v>480</v>
      </c>
      <c r="L15" s="670" t="s">
        <v>480</v>
      </c>
      <c r="M15" s="670" t="s">
        <v>480</v>
      </c>
      <c r="N15" s="670" t="s">
        <v>480</v>
      </c>
      <c r="O15" s="670" t="s">
        <v>480</v>
      </c>
      <c r="P15" s="670" t="s">
        <v>480</v>
      </c>
      <c r="Q15" s="670" t="s">
        <v>480</v>
      </c>
      <c r="R15" s="670" t="s">
        <v>480</v>
      </c>
      <c r="S15" s="670" t="s">
        <v>480</v>
      </c>
      <c r="T15" s="670" t="s">
        <v>480</v>
      </c>
      <c r="U15" s="670" t="s">
        <v>480</v>
      </c>
      <c r="V15" s="670" t="s">
        <v>480</v>
      </c>
      <c r="W15" s="670" t="s">
        <v>480</v>
      </c>
      <c r="X15" s="670" t="s">
        <v>480</v>
      </c>
      <c r="Y15" s="670" t="s">
        <v>480</v>
      </c>
      <c r="Z15" s="670" t="s">
        <v>480</v>
      </c>
      <c r="AA15" s="670" t="s">
        <v>480</v>
      </c>
      <c r="AB15" s="670" t="s">
        <v>480</v>
      </c>
      <c r="AC15" s="670" t="s">
        <v>480</v>
      </c>
      <c r="AD15" s="670" t="s">
        <v>480</v>
      </c>
      <c r="AE15" s="670" t="s">
        <v>480</v>
      </c>
      <c r="AF15" s="670" t="s">
        <v>480</v>
      </c>
      <c r="AG15" s="670" t="s">
        <v>480</v>
      </c>
      <c r="AH15" s="670" t="s">
        <v>480</v>
      </c>
      <c r="AI15" s="670" t="s">
        <v>480</v>
      </c>
      <c r="AJ15" s="670" t="s">
        <v>480</v>
      </c>
      <c r="AK15" s="670" t="s">
        <v>480</v>
      </c>
      <c r="AL15" s="670" t="s">
        <v>480</v>
      </c>
      <c r="AM15" s="670" t="s">
        <v>480</v>
      </c>
      <c r="AN15" s="670" t="s">
        <v>480</v>
      </c>
      <c r="AO15" s="670" t="s">
        <v>480</v>
      </c>
      <c r="AP15" s="670" t="s">
        <v>480</v>
      </c>
      <c r="AQ15" s="670" t="s">
        <v>480</v>
      </c>
      <c r="AR15" s="670" t="s">
        <v>480</v>
      </c>
      <c r="AS15" s="684" t="s">
        <v>480</v>
      </c>
      <c r="AT15" s="670" t="s">
        <v>480</v>
      </c>
      <c r="AU15" s="670" t="s">
        <v>480</v>
      </c>
      <c r="AV15" s="684" t="s">
        <v>480</v>
      </c>
      <c r="AW15" s="670" t="s">
        <v>480</v>
      </c>
      <c r="AX15" s="670" t="s">
        <v>480</v>
      </c>
      <c r="AY15" s="684" t="s">
        <v>480</v>
      </c>
      <c r="AZ15" s="670" t="s">
        <v>480</v>
      </c>
      <c r="BA15" s="670" t="s">
        <v>480</v>
      </c>
      <c r="BB15" s="670" t="s">
        <v>480</v>
      </c>
      <c r="BC15" s="670" t="s">
        <v>480</v>
      </c>
      <c r="BD15" s="670" t="s">
        <v>480</v>
      </c>
      <c r="BE15" s="684" t="s">
        <v>480</v>
      </c>
      <c r="BF15" s="684" t="s">
        <v>480</v>
      </c>
      <c r="BG15" s="684" t="s">
        <v>480</v>
      </c>
      <c r="BH15" s="684" t="s">
        <v>480</v>
      </c>
      <c r="BI15" s="684" t="s">
        <v>480</v>
      </c>
      <c r="BJ15" s="684" t="s">
        <v>480</v>
      </c>
      <c r="BK15" s="684" t="s">
        <v>480</v>
      </c>
      <c r="BL15" s="684" t="s">
        <v>480</v>
      </c>
      <c r="BM15" s="684" t="s">
        <v>480</v>
      </c>
      <c r="BN15" s="684" t="s">
        <v>480</v>
      </c>
      <c r="BO15" s="670" t="s">
        <v>480</v>
      </c>
      <c r="BP15" s="670" t="s">
        <v>480</v>
      </c>
      <c r="BQ15" s="670" t="s">
        <v>480</v>
      </c>
      <c r="BR15" s="670" t="s">
        <v>480</v>
      </c>
      <c r="BS15" s="670" t="s">
        <v>480</v>
      </c>
    </row>
    <row r="16" spans="2:71">
      <c r="B16" s="671">
        <v>9</v>
      </c>
      <c r="C16" s="672" t="s">
        <v>529</v>
      </c>
      <c r="D16" s="674"/>
      <c r="E16" s="674"/>
      <c r="F16" s="674"/>
      <c r="G16" s="674" t="s">
        <v>530</v>
      </c>
      <c r="H16" s="674" t="s">
        <v>531</v>
      </c>
      <c r="I16" s="674"/>
      <c r="J16" s="674"/>
      <c r="K16" s="674"/>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4"/>
      <c r="AK16" s="674"/>
      <c r="AL16" s="674"/>
      <c r="AM16" s="674"/>
      <c r="AN16" s="674"/>
      <c r="AO16" s="674"/>
      <c r="AP16" s="674"/>
      <c r="AQ16" s="674"/>
      <c r="AR16" s="674"/>
      <c r="AS16" s="685"/>
      <c r="AT16" s="674" t="s">
        <v>532</v>
      </c>
      <c r="AU16" s="674"/>
      <c r="AV16" s="685"/>
      <c r="AW16" s="674" t="s">
        <v>533</v>
      </c>
      <c r="AX16" s="674" t="s">
        <v>534</v>
      </c>
      <c r="AY16" s="685"/>
      <c r="AZ16" s="674"/>
      <c r="BA16" s="674"/>
      <c r="BB16" s="674"/>
      <c r="BC16" s="674"/>
      <c r="BD16" s="674"/>
      <c r="BE16" s="685" t="s">
        <v>535</v>
      </c>
      <c r="BF16" s="691" t="s">
        <v>536</v>
      </c>
      <c r="BG16" s="691"/>
      <c r="BH16" s="691"/>
      <c r="BI16" s="691" t="s">
        <v>537</v>
      </c>
      <c r="BJ16" s="691" t="s">
        <v>538</v>
      </c>
      <c r="BK16" s="691"/>
      <c r="BL16" s="691"/>
      <c r="BM16" s="691"/>
      <c r="BN16" s="691"/>
      <c r="BO16" s="676"/>
      <c r="BP16" s="676"/>
      <c r="BQ16" s="676"/>
      <c r="BR16" s="676"/>
      <c r="BS16" s="676"/>
    </row>
    <row r="17" spans="2:71">
      <c r="B17" s="673"/>
      <c r="C17" s="138"/>
      <c r="D17" s="675" t="s">
        <v>480</v>
      </c>
      <c r="E17" s="675" t="s">
        <v>539</v>
      </c>
      <c r="F17" s="675" t="s">
        <v>540</v>
      </c>
      <c r="G17" s="675" t="s">
        <v>541</v>
      </c>
      <c r="H17" s="675" t="s">
        <v>542</v>
      </c>
      <c r="I17" s="675" t="s">
        <v>543</v>
      </c>
      <c r="J17" s="675" t="s">
        <v>544</v>
      </c>
      <c r="K17" s="675" t="s">
        <v>545</v>
      </c>
      <c r="L17" s="675" t="s">
        <v>546</v>
      </c>
      <c r="M17" s="675" t="s">
        <v>544</v>
      </c>
      <c r="N17" s="138" t="s">
        <v>543</v>
      </c>
      <c r="O17" s="675" t="s">
        <v>547</v>
      </c>
      <c r="P17" s="675" t="s">
        <v>548</v>
      </c>
      <c r="Q17" s="675" t="s">
        <v>544</v>
      </c>
      <c r="R17" s="675" t="s">
        <v>547</v>
      </c>
      <c r="S17" s="675" t="s">
        <v>544</v>
      </c>
      <c r="T17" s="675" t="s">
        <v>544</v>
      </c>
      <c r="U17" s="675" t="s">
        <v>544</v>
      </c>
      <c r="V17" s="675" t="s">
        <v>544</v>
      </c>
      <c r="W17" s="675" t="s">
        <v>546</v>
      </c>
      <c r="X17" s="675" t="s">
        <v>549</v>
      </c>
      <c r="Y17" s="675" t="s">
        <v>545</v>
      </c>
      <c r="Z17" s="675" t="s">
        <v>548</v>
      </c>
      <c r="AA17" s="675" t="s">
        <v>544</v>
      </c>
      <c r="AB17" s="675" t="s">
        <v>544</v>
      </c>
      <c r="AC17" s="675" t="s">
        <v>544</v>
      </c>
      <c r="AD17" s="675" t="s">
        <v>544</v>
      </c>
      <c r="AE17" s="675" t="s">
        <v>544</v>
      </c>
      <c r="AF17" s="675" t="s">
        <v>544</v>
      </c>
      <c r="AG17" s="675" t="s">
        <v>547</v>
      </c>
      <c r="AH17" s="675" t="s">
        <v>540</v>
      </c>
      <c r="AI17" s="675" t="s">
        <v>544</v>
      </c>
      <c r="AJ17" s="675" t="s">
        <v>544</v>
      </c>
      <c r="AK17" s="675" t="s">
        <v>548</v>
      </c>
      <c r="AL17" s="675" t="s">
        <v>544</v>
      </c>
      <c r="AM17" s="675" t="s">
        <v>544</v>
      </c>
      <c r="AN17" s="675" t="s">
        <v>544</v>
      </c>
      <c r="AO17" s="675" t="s">
        <v>550</v>
      </c>
      <c r="AP17" s="675" t="s">
        <v>546</v>
      </c>
      <c r="AQ17" s="675" t="s">
        <v>546</v>
      </c>
      <c r="AR17" s="675" t="s">
        <v>551</v>
      </c>
      <c r="AS17" s="686" t="s">
        <v>552</v>
      </c>
      <c r="AT17" s="675" t="s">
        <v>553</v>
      </c>
      <c r="AU17" s="675" t="s">
        <v>545</v>
      </c>
      <c r="AV17" s="686" t="s">
        <v>546</v>
      </c>
      <c r="AW17" s="675" t="s">
        <v>554</v>
      </c>
      <c r="AX17" s="675" t="s">
        <v>555</v>
      </c>
      <c r="AY17" s="686" t="s">
        <v>545</v>
      </c>
      <c r="AZ17" s="675" t="s">
        <v>547</v>
      </c>
      <c r="BA17" s="675" t="s">
        <v>545</v>
      </c>
      <c r="BB17" s="675" t="s">
        <v>556</v>
      </c>
      <c r="BC17" s="675" t="s">
        <v>547</v>
      </c>
      <c r="BD17" s="675" t="s">
        <v>557</v>
      </c>
      <c r="BE17" s="686" t="s">
        <v>542</v>
      </c>
      <c r="BF17" s="692" t="s">
        <v>558</v>
      </c>
      <c r="BG17" s="692" t="s">
        <v>556</v>
      </c>
      <c r="BH17" s="692" t="s">
        <v>556</v>
      </c>
      <c r="BI17" s="692" t="s">
        <v>544</v>
      </c>
      <c r="BJ17" s="692" t="s">
        <v>559</v>
      </c>
      <c r="BK17" s="692" t="s">
        <v>544</v>
      </c>
      <c r="BL17" s="692" t="s">
        <v>539</v>
      </c>
      <c r="BM17" s="692" t="s">
        <v>556</v>
      </c>
      <c r="BN17" s="692" t="s">
        <v>544</v>
      </c>
      <c r="BO17" s="677" t="s">
        <v>556</v>
      </c>
      <c r="BP17" s="677" t="s">
        <v>556</v>
      </c>
      <c r="BQ17" s="677" t="s">
        <v>547</v>
      </c>
      <c r="BR17" s="677" t="s">
        <v>544</v>
      </c>
      <c r="BS17" s="677" t="s">
        <v>545</v>
      </c>
    </row>
    <row r="18" spans="2:71" s="141" customFormat="1">
      <c r="B18" s="682" t="s">
        <v>560</v>
      </c>
      <c r="C18" s="683" t="s">
        <v>561</v>
      </c>
      <c r="D18" s="683" t="s">
        <v>480</v>
      </c>
      <c r="E18" s="683">
        <v>100</v>
      </c>
      <c r="F18" s="683">
        <v>99</v>
      </c>
      <c r="G18" s="683">
        <v>100</v>
      </c>
      <c r="H18" s="683">
        <v>100</v>
      </c>
      <c r="I18" s="683">
        <v>100</v>
      </c>
      <c r="J18" s="683">
        <v>100</v>
      </c>
      <c r="K18" s="683">
        <v>100</v>
      </c>
      <c r="L18" s="683">
        <v>100</v>
      </c>
      <c r="M18" s="683">
        <v>100</v>
      </c>
      <c r="N18" s="683">
        <v>100</v>
      </c>
      <c r="O18" s="683">
        <v>100</v>
      </c>
      <c r="P18" s="683">
        <v>100</v>
      </c>
      <c r="Q18" s="683">
        <v>100</v>
      </c>
      <c r="R18" s="683">
        <v>100</v>
      </c>
      <c r="S18" s="683">
        <v>100</v>
      </c>
      <c r="T18" s="683">
        <v>100</v>
      </c>
      <c r="U18" s="683">
        <v>100</v>
      </c>
      <c r="V18" s="683">
        <v>100</v>
      </c>
      <c r="W18" s="683">
        <v>100</v>
      </c>
      <c r="X18" s="683">
        <v>100</v>
      </c>
      <c r="Y18" s="683">
        <v>100</v>
      </c>
      <c r="Z18" s="683">
        <v>100</v>
      </c>
      <c r="AA18" s="683">
        <v>100</v>
      </c>
      <c r="AB18" s="683">
        <v>100</v>
      </c>
      <c r="AC18" s="683">
        <v>100</v>
      </c>
      <c r="AD18" s="683">
        <v>100</v>
      </c>
      <c r="AE18" s="683">
        <v>99</v>
      </c>
      <c r="AF18" s="683">
        <v>100</v>
      </c>
      <c r="AG18" s="683">
        <v>100</v>
      </c>
      <c r="AH18" s="683">
        <v>100</v>
      </c>
      <c r="AI18" s="683">
        <v>100</v>
      </c>
      <c r="AJ18" s="683">
        <v>100</v>
      </c>
      <c r="AK18" s="683">
        <v>100</v>
      </c>
      <c r="AL18" s="683">
        <v>100</v>
      </c>
      <c r="AM18" s="683">
        <v>100</v>
      </c>
      <c r="AN18" s="683">
        <v>100</v>
      </c>
      <c r="AO18" s="683">
        <v>100</v>
      </c>
      <c r="AP18" s="683">
        <v>100</v>
      </c>
      <c r="AQ18" s="683">
        <v>100</v>
      </c>
      <c r="AR18" s="683">
        <v>100</v>
      </c>
      <c r="AS18" s="687">
        <v>101.399</v>
      </c>
      <c r="AT18" s="683">
        <v>100</v>
      </c>
      <c r="AU18" s="683">
        <v>100</v>
      </c>
      <c r="AV18" s="687">
        <v>101.82599999999999</v>
      </c>
      <c r="AW18" s="683">
        <v>100</v>
      </c>
      <c r="AX18" s="683">
        <v>100</v>
      </c>
      <c r="AY18" s="687">
        <v>101.179</v>
      </c>
      <c r="AZ18" s="683">
        <v>101</v>
      </c>
      <c r="BA18" s="683">
        <v>101</v>
      </c>
      <c r="BB18" s="683">
        <v>100</v>
      </c>
      <c r="BC18" s="683">
        <v>100</v>
      </c>
      <c r="BD18" s="683">
        <v>100</v>
      </c>
      <c r="BE18" s="687">
        <v>100</v>
      </c>
      <c r="BF18" s="687">
        <v>100</v>
      </c>
      <c r="BG18" s="687">
        <v>99.992000000000004</v>
      </c>
      <c r="BH18" s="687">
        <v>101.279</v>
      </c>
      <c r="BI18" s="687">
        <v>100</v>
      </c>
      <c r="BJ18" s="687">
        <v>100</v>
      </c>
      <c r="BK18" s="687">
        <v>100</v>
      </c>
      <c r="BL18" s="687">
        <v>100.099</v>
      </c>
      <c r="BM18" s="687">
        <v>100</v>
      </c>
      <c r="BN18" s="687">
        <v>100</v>
      </c>
      <c r="BO18" s="683">
        <v>100</v>
      </c>
      <c r="BP18" s="683">
        <v>100</v>
      </c>
      <c r="BQ18" s="683">
        <v>99.9</v>
      </c>
      <c r="BR18" s="683">
        <v>100</v>
      </c>
      <c r="BS18" s="683">
        <v>100</v>
      </c>
    </row>
    <row r="19" spans="2:71">
      <c r="B19" s="148" t="s">
        <v>562</v>
      </c>
      <c r="C19" s="133" t="s">
        <v>563</v>
      </c>
      <c r="D19" s="133" t="s">
        <v>480</v>
      </c>
      <c r="E19" s="133">
        <v>100</v>
      </c>
      <c r="F19" s="133">
        <v>100</v>
      </c>
      <c r="G19" s="133">
        <v>100</v>
      </c>
      <c r="H19" s="133">
        <v>100</v>
      </c>
      <c r="I19" s="133">
        <v>100</v>
      </c>
      <c r="J19" s="133">
        <v>100</v>
      </c>
      <c r="K19" s="133">
        <v>100</v>
      </c>
      <c r="L19" s="133">
        <v>100</v>
      </c>
      <c r="M19" s="133">
        <v>100</v>
      </c>
      <c r="N19" s="133">
        <v>100</v>
      </c>
      <c r="O19" s="133">
        <v>100</v>
      </c>
      <c r="P19" s="133">
        <v>100</v>
      </c>
      <c r="Q19" s="133">
        <v>100</v>
      </c>
      <c r="R19" s="133">
        <v>100</v>
      </c>
      <c r="S19" s="133">
        <v>100</v>
      </c>
      <c r="T19" s="133">
        <v>100</v>
      </c>
      <c r="U19" s="133">
        <v>100</v>
      </c>
      <c r="V19" s="133">
        <v>100</v>
      </c>
      <c r="W19" s="133">
        <v>100</v>
      </c>
      <c r="X19" s="133">
        <v>100</v>
      </c>
      <c r="Y19" s="133">
        <v>100</v>
      </c>
      <c r="Z19" s="133">
        <v>100</v>
      </c>
      <c r="AA19" s="133">
        <v>100</v>
      </c>
      <c r="AB19" s="133">
        <v>100</v>
      </c>
      <c r="AC19" s="133">
        <v>100</v>
      </c>
      <c r="AD19" s="133">
        <v>100</v>
      </c>
      <c r="AE19" s="133">
        <v>100</v>
      </c>
      <c r="AF19" s="133">
        <v>100</v>
      </c>
      <c r="AG19" s="133">
        <v>100</v>
      </c>
      <c r="AH19" s="133">
        <v>100</v>
      </c>
      <c r="AI19" s="133">
        <v>100</v>
      </c>
      <c r="AJ19" s="133">
        <v>100</v>
      </c>
      <c r="AK19" s="133">
        <v>100</v>
      </c>
      <c r="AL19" s="133">
        <v>100</v>
      </c>
      <c r="AM19" s="133">
        <v>100</v>
      </c>
      <c r="AN19" s="133">
        <v>100</v>
      </c>
      <c r="AO19" s="133">
        <v>100</v>
      </c>
      <c r="AP19" s="133">
        <v>100</v>
      </c>
      <c r="AQ19" s="133">
        <v>100</v>
      </c>
      <c r="AR19" s="133">
        <v>100</v>
      </c>
      <c r="AS19" s="134">
        <v>100</v>
      </c>
      <c r="AT19" s="133">
        <v>100</v>
      </c>
      <c r="AU19" s="133">
        <v>100</v>
      </c>
      <c r="AV19" s="134">
        <v>100</v>
      </c>
      <c r="AW19" s="133">
        <v>100</v>
      </c>
      <c r="AX19" s="133">
        <v>100</v>
      </c>
      <c r="AY19" s="134">
        <v>100</v>
      </c>
      <c r="AZ19" s="133">
        <v>100</v>
      </c>
      <c r="BA19" s="133">
        <v>100</v>
      </c>
      <c r="BB19" s="133">
        <v>100</v>
      </c>
      <c r="BC19" s="133">
        <v>100</v>
      </c>
      <c r="BD19" s="133">
        <v>100</v>
      </c>
      <c r="BE19" s="134">
        <v>100</v>
      </c>
      <c r="BF19" s="134">
        <v>100</v>
      </c>
      <c r="BG19" s="134">
        <v>100</v>
      </c>
      <c r="BH19" s="134">
        <v>100</v>
      </c>
      <c r="BI19" s="134">
        <v>100</v>
      </c>
      <c r="BJ19" s="134">
        <v>100</v>
      </c>
      <c r="BK19" s="134">
        <v>100</v>
      </c>
      <c r="BL19" s="134">
        <v>100</v>
      </c>
      <c r="BM19" s="134">
        <v>100</v>
      </c>
      <c r="BN19" s="134">
        <v>100</v>
      </c>
      <c r="BO19" s="133">
        <v>100</v>
      </c>
      <c r="BP19" s="133">
        <v>100</v>
      </c>
      <c r="BQ19" s="133">
        <v>100</v>
      </c>
      <c r="BR19" s="133">
        <v>100</v>
      </c>
      <c r="BS19" s="133">
        <v>100</v>
      </c>
    </row>
    <row r="20" spans="2:71">
      <c r="B20" s="148">
        <v>10</v>
      </c>
      <c r="C20" s="133" t="s">
        <v>564</v>
      </c>
      <c r="D20" s="133" t="s">
        <v>565</v>
      </c>
      <c r="E20" s="133" t="s">
        <v>565</v>
      </c>
      <c r="F20" s="133" t="s">
        <v>566</v>
      </c>
      <c r="G20" s="133" t="s">
        <v>566</v>
      </c>
      <c r="H20" s="133" t="s">
        <v>566</v>
      </c>
      <c r="I20" s="133" t="s">
        <v>566</v>
      </c>
      <c r="J20" s="133" t="s">
        <v>566</v>
      </c>
      <c r="K20" s="133" t="s">
        <v>566</v>
      </c>
      <c r="L20" s="133" t="s">
        <v>566</v>
      </c>
      <c r="M20" s="133" t="s">
        <v>566</v>
      </c>
      <c r="N20" s="133" t="s">
        <v>566</v>
      </c>
      <c r="O20" s="133" t="s">
        <v>566</v>
      </c>
      <c r="P20" s="133" t="s">
        <v>566</v>
      </c>
      <c r="Q20" s="133" t="s">
        <v>566</v>
      </c>
      <c r="R20" s="133" t="s">
        <v>566</v>
      </c>
      <c r="S20" s="133" t="s">
        <v>566</v>
      </c>
      <c r="T20" s="133" t="s">
        <v>566</v>
      </c>
      <c r="U20" s="133" t="s">
        <v>566</v>
      </c>
      <c r="V20" s="133" t="s">
        <v>566</v>
      </c>
      <c r="W20" s="133" t="s">
        <v>566</v>
      </c>
      <c r="X20" s="133" t="s">
        <v>566</v>
      </c>
      <c r="Y20" s="133" t="s">
        <v>566</v>
      </c>
      <c r="Z20" s="133" t="s">
        <v>566</v>
      </c>
      <c r="AA20" s="133" t="s">
        <v>566</v>
      </c>
      <c r="AB20" s="133" t="s">
        <v>566</v>
      </c>
      <c r="AC20" s="133" t="s">
        <v>566</v>
      </c>
      <c r="AD20" s="133" t="s">
        <v>566</v>
      </c>
      <c r="AE20" s="133" t="s">
        <v>566</v>
      </c>
      <c r="AF20" s="133" t="s">
        <v>566</v>
      </c>
      <c r="AG20" s="133" t="s">
        <v>566</v>
      </c>
      <c r="AH20" s="133" t="s">
        <v>566</v>
      </c>
      <c r="AI20" s="133" t="s">
        <v>566</v>
      </c>
      <c r="AJ20" s="133" t="s">
        <v>566</v>
      </c>
      <c r="AK20" s="133" t="s">
        <v>566</v>
      </c>
      <c r="AL20" s="133" t="s">
        <v>566</v>
      </c>
      <c r="AM20" s="133" t="s">
        <v>566</v>
      </c>
      <c r="AN20" s="133" t="s">
        <v>566</v>
      </c>
      <c r="AO20" s="133" t="s">
        <v>566</v>
      </c>
      <c r="AP20" s="133" t="s">
        <v>566</v>
      </c>
      <c r="AQ20" s="133" t="s">
        <v>566</v>
      </c>
      <c r="AR20" s="133" t="s">
        <v>566</v>
      </c>
      <c r="AS20" s="134" t="s">
        <v>566</v>
      </c>
      <c r="AT20" s="133" t="s">
        <v>566</v>
      </c>
      <c r="AU20" s="133" t="s">
        <v>566</v>
      </c>
      <c r="AV20" s="134" t="s">
        <v>566</v>
      </c>
      <c r="AW20" s="133" t="s">
        <v>566</v>
      </c>
      <c r="AX20" s="133" t="s">
        <v>566</v>
      </c>
      <c r="AY20" s="134" t="s">
        <v>566</v>
      </c>
      <c r="AZ20" s="133" t="s">
        <v>566</v>
      </c>
      <c r="BA20" s="133" t="s">
        <v>566</v>
      </c>
      <c r="BB20" s="133" t="s">
        <v>566</v>
      </c>
      <c r="BC20" s="133" t="s">
        <v>566</v>
      </c>
      <c r="BD20" s="133" t="s">
        <v>566</v>
      </c>
      <c r="BE20" s="134" t="s">
        <v>566</v>
      </c>
      <c r="BF20" s="134" t="s">
        <v>566</v>
      </c>
      <c r="BG20" s="134" t="s">
        <v>566</v>
      </c>
      <c r="BH20" s="134" t="s">
        <v>566</v>
      </c>
      <c r="BI20" s="134" t="s">
        <v>566</v>
      </c>
      <c r="BJ20" s="134" t="s">
        <v>566</v>
      </c>
      <c r="BK20" s="134" t="s">
        <v>566</v>
      </c>
      <c r="BL20" s="134" t="s">
        <v>566</v>
      </c>
      <c r="BM20" s="134" t="s">
        <v>566</v>
      </c>
      <c r="BN20" s="134" t="s">
        <v>566</v>
      </c>
      <c r="BO20" s="133" t="s">
        <v>566</v>
      </c>
      <c r="BP20" s="133" t="s">
        <v>566</v>
      </c>
      <c r="BQ20" s="133" t="s">
        <v>566</v>
      </c>
      <c r="BR20" s="133" t="s">
        <v>566</v>
      </c>
      <c r="BS20" s="133" t="s">
        <v>566</v>
      </c>
    </row>
    <row r="21" spans="2:71">
      <c r="B21" s="148">
        <v>11</v>
      </c>
      <c r="C21" s="133" t="s">
        <v>567</v>
      </c>
      <c r="D21" s="133" t="s">
        <v>480</v>
      </c>
      <c r="E21" s="648">
        <v>44342</v>
      </c>
      <c r="F21" s="648">
        <v>43726</v>
      </c>
      <c r="G21" s="648">
        <v>44853</v>
      </c>
      <c r="H21" s="648">
        <v>44910</v>
      </c>
      <c r="I21" s="648">
        <v>43892</v>
      </c>
      <c r="J21" s="648">
        <v>44259</v>
      </c>
      <c r="K21" s="648">
        <v>43846</v>
      </c>
      <c r="L21" s="648">
        <v>44174</v>
      </c>
      <c r="M21" s="648">
        <v>44257</v>
      </c>
      <c r="N21" s="648">
        <v>44214</v>
      </c>
      <c r="O21" s="648">
        <v>44123</v>
      </c>
      <c r="P21" s="648">
        <v>44484</v>
      </c>
      <c r="Q21" s="648">
        <v>44487</v>
      </c>
      <c r="R21" s="648">
        <v>44277</v>
      </c>
      <c r="S21" s="648">
        <v>44285</v>
      </c>
      <c r="T21" s="648">
        <v>44148</v>
      </c>
      <c r="U21" s="648">
        <v>44159</v>
      </c>
      <c r="V21" s="648">
        <v>43992</v>
      </c>
      <c r="W21" s="648">
        <v>44538</v>
      </c>
      <c r="X21" s="648">
        <v>44167</v>
      </c>
      <c r="Y21" s="648">
        <v>43523</v>
      </c>
      <c r="Z21" s="648">
        <v>44518</v>
      </c>
      <c r="AA21" s="648">
        <v>44286</v>
      </c>
      <c r="AB21" s="648">
        <v>44272</v>
      </c>
      <c r="AC21" s="648">
        <v>43523</v>
      </c>
      <c r="AD21" s="648">
        <v>44120</v>
      </c>
      <c r="AE21" s="648">
        <v>44231</v>
      </c>
      <c r="AF21" s="648">
        <v>44124</v>
      </c>
      <c r="AG21" s="648">
        <v>43495</v>
      </c>
      <c r="AH21" s="648">
        <v>44069</v>
      </c>
      <c r="AI21" s="648">
        <v>44186</v>
      </c>
      <c r="AJ21" s="648">
        <v>44176</v>
      </c>
      <c r="AK21" s="648">
        <v>43845</v>
      </c>
      <c r="AL21" s="648">
        <v>44448</v>
      </c>
      <c r="AM21" s="648">
        <v>43572</v>
      </c>
      <c r="AN21" s="648">
        <v>43573</v>
      </c>
      <c r="AO21" s="648">
        <v>44076</v>
      </c>
      <c r="AP21" s="648">
        <v>44336</v>
      </c>
      <c r="AQ21" s="648">
        <v>44532</v>
      </c>
      <c r="AR21" s="648">
        <v>41613</v>
      </c>
      <c r="AS21" s="688">
        <v>44617</v>
      </c>
      <c r="AT21" s="648">
        <v>44076</v>
      </c>
      <c r="AU21" s="648">
        <v>43600</v>
      </c>
      <c r="AV21" s="688">
        <v>44620</v>
      </c>
      <c r="AW21" s="648">
        <v>44085</v>
      </c>
      <c r="AX21" s="648">
        <v>44084</v>
      </c>
      <c r="AY21" s="688">
        <v>44642</v>
      </c>
      <c r="AZ21" s="648">
        <v>44211</v>
      </c>
      <c r="BA21" s="648">
        <v>44214</v>
      </c>
      <c r="BB21" s="648">
        <v>41376</v>
      </c>
      <c r="BC21" s="648">
        <v>41655</v>
      </c>
      <c r="BD21" s="648">
        <v>41537</v>
      </c>
      <c r="BE21" s="688">
        <v>44642</v>
      </c>
      <c r="BF21" s="688">
        <v>44643</v>
      </c>
      <c r="BG21" s="688">
        <v>44673</v>
      </c>
      <c r="BH21" s="688">
        <v>44673</v>
      </c>
      <c r="BI21" s="688">
        <v>44727</v>
      </c>
      <c r="BJ21" s="688">
        <v>44819</v>
      </c>
      <c r="BK21" s="688">
        <v>44833</v>
      </c>
      <c r="BL21" s="688">
        <v>44837</v>
      </c>
      <c r="BM21" s="688">
        <v>44851</v>
      </c>
      <c r="BN21" s="688">
        <v>44861</v>
      </c>
      <c r="BO21" s="648">
        <v>44861</v>
      </c>
      <c r="BP21" s="648">
        <v>44861</v>
      </c>
      <c r="BQ21" s="648">
        <v>44894</v>
      </c>
      <c r="BR21" s="648">
        <v>44900</v>
      </c>
      <c r="BS21" s="648">
        <v>44904</v>
      </c>
    </row>
    <row r="22" spans="2:71">
      <c r="B22" s="148">
        <v>12</v>
      </c>
      <c r="C22" s="133" t="s">
        <v>568</v>
      </c>
      <c r="D22" s="133" t="s">
        <v>569</v>
      </c>
      <c r="E22" s="133" t="s">
        <v>569</v>
      </c>
      <c r="F22" s="133" t="s">
        <v>570</v>
      </c>
      <c r="G22" s="133" t="s">
        <v>570</v>
      </c>
      <c r="H22" s="133" t="s">
        <v>570</v>
      </c>
      <c r="I22" s="133" t="s">
        <v>570</v>
      </c>
      <c r="J22" s="133" t="s">
        <v>570</v>
      </c>
      <c r="K22" s="133" t="s">
        <v>570</v>
      </c>
      <c r="L22" s="133" t="s">
        <v>570</v>
      </c>
      <c r="M22" s="133" t="s">
        <v>570</v>
      </c>
      <c r="N22" s="133" t="s">
        <v>570</v>
      </c>
      <c r="O22" s="133" t="s">
        <v>570</v>
      </c>
      <c r="P22" s="133" t="s">
        <v>570</v>
      </c>
      <c r="Q22" s="133" t="s">
        <v>570</v>
      </c>
      <c r="R22" s="133" t="s">
        <v>570</v>
      </c>
      <c r="S22" s="133" t="s">
        <v>570</v>
      </c>
      <c r="T22" s="133" t="s">
        <v>570</v>
      </c>
      <c r="U22" s="133" t="s">
        <v>570</v>
      </c>
      <c r="V22" s="133" t="s">
        <v>570</v>
      </c>
      <c r="W22" s="133" t="s">
        <v>570</v>
      </c>
      <c r="X22" s="133" t="s">
        <v>570</v>
      </c>
      <c r="Y22" s="133" t="s">
        <v>570</v>
      </c>
      <c r="Z22" s="133" t="s">
        <v>570</v>
      </c>
      <c r="AA22" s="133" t="s">
        <v>570</v>
      </c>
      <c r="AB22" s="133" t="s">
        <v>570</v>
      </c>
      <c r="AC22" s="133" t="s">
        <v>570</v>
      </c>
      <c r="AD22" s="133" t="s">
        <v>570</v>
      </c>
      <c r="AE22" s="133" t="s">
        <v>570</v>
      </c>
      <c r="AF22" s="133" t="s">
        <v>570</v>
      </c>
      <c r="AG22" s="133" t="s">
        <v>570</v>
      </c>
      <c r="AH22" s="133" t="s">
        <v>570</v>
      </c>
      <c r="AI22" s="133" t="s">
        <v>570</v>
      </c>
      <c r="AJ22" s="133" t="s">
        <v>570</v>
      </c>
      <c r="AK22" s="133" t="s">
        <v>570</v>
      </c>
      <c r="AL22" s="133" t="s">
        <v>570</v>
      </c>
      <c r="AM22" s="133" t="s">
        <v>570</v>
      </c>
      <c r="AN22" s="133" t="s">
        <v>570</v>
      </c>
      <c r="AO22" s="133" t="s">
        <v>570</v>
      </c>
      <c r="AP22" s="133" t="s">
        <v>570</v>
      </c>
      <c r="AQ22" s="133" t="s">
        <v>570</v>
      </c>
      <c r="AR22" s="133" t="s">
        <v>570</v>
      </c>
      <c r="AS22" s="134" t="s">
        <v>570</v>
      </c>
      <c r="AT22" s="133" t="s">
        <v>570</v>
      </c>
      <c r="AU22" s="133" t="s">
        <v>570</v>
      </c>
      <c r="AV22" s="134" t="s">
        <v>570</v>
      </c>
      <c r="AW22" s="133" t="s">
        <v>570</v>
      </c>
      <c r="AX22" s="133" t="s">
        <v>570</v>
      </c>
      <c r="AY22" s="134" t="s">
        <v>570</v>
      </c>
      <c r="AZ22" s="133" t="s">
        <v>570</v>
      </c>
      <c r="BA22" s="133" t="s">
        <v>570</v>
      </c>
      <c r="BB22" s="133" t="s">
        <v>570</v>
      </c>
      <c r="BC22" s="133" t="s">
        <v>570</v>
      </c>
      <c r="BD22" s="133" t="s">
        <v>570</v>
      </c>
      <c r="BE22" s="134" t="s">
        <v>570</v>
      </c>
      <c r="BF22" s="134" t="s">
        <v>570</v>
      </c>
      <c r="BG22" s="134" t="s">
        <v>570</v>
      </c>
      <c r="BH22" s="134" t="s">
        <v>570</v>
      </c>
      <c r="BI22" s="134" t="s">
        <v>570</v>
      </c>
      <c r="BJ22" s="134" t="s">
        <v>570</v>
      </c>
      <c r="BK22" s="134" t="s">
        <v>570</v>
      </c>
      <c r="BL22" s="134" t="s">
        <v>570</v>
      </c>
      <c r="BM22" s="134" t="s">
        <v>570</v>
      </c>
      <c r="BN22" s="134" t="s">
        <v>570</v>
      </c>
      <c r="BO22" s="133" t="s">
        <v>570</v>
      </c>
      <c r="BP22" s="133" t="s">
        <v>570</v>
      </c>
      <c r="BQ22" s="133" t="s">
        <v>570</v>
      </c>
      <c r="BR22" s="133" t="s">
        <v>570</v>
      </c>
      <c r="BS22" s="133" t="s">
        <v>570</v>
      </c>
    </row>
    <row r="23" spans="2:71">
      <c r="B23" s="148">
        <v>13</v>
      </c>
      <c r="C23" s="133" t="s">
        <v>571</v>
      </c>
      <c r="D23" s="133" t="s">
        <v>572</v>
      </c>
      <c r="E23" s="133" t="s">
        <v>573</v>
      </c>
      <c r="F23" s="648">
        <v>47379</v>
      </c>
      <c r="G23" s="648">
        <v>46679</v>
      </c>
      <c r="H23" s="648">
        <v>46736</v>
      </c>
      <c r="I23" s="648">
        <v>45353</v>
      </c>
      <c r="J23" s="648">
        <v>46085</v>
      </c>
      <c r="K23" s="648">
        <v>44942</v>
      </c>
      <c r="L23" s="648">
        <v>46000</v>
      </c>
      <c r="M23" s="648">
        <v>45379</v>
      </c>
      <c r="N23" s="648">
        <v>46770</v>
      </c>
      <c r="O23" s="648">
        <v>46314</v>
      </c>
      <c r="P23" s="648">
        <v>46310</v>
      </c>
      <c r="Q23" s="648">
        <v>46313</v>
      </c>
      <c r="R23" s="648">
        <v>46834</v>
      </c>
      <c r="S23" s="648">
        <v>46842</v>
      </c>
      <c r="T23" s="648">
        <v>46763</v>
      </c>
      <c r="U23" s="648">
        <v>46715</v>
      </c>
      <c r="V23" s="648">
        <v>45089</v>
      </c>
      <c r="W23" s="648">
        <v>46364</v>
      </c>
      <c r="X23" s="648">
        <v>47819</v>
      </c>
      <c r="Y23" s="648">
        <v>44984</v>
      </c>
      <c r="Z23" s="648">
        <v>45614</v>
      </c>
      <c r="AA23" s="648">
        <v>47938</v>
      </c>
      <c r="AB23" s="648">
        <v>47924</v>
      </c>
      <c r="AC23" s="648">
        <v>45488</v>
      </c>
      <c r="AD23" s="648">
        <v>49598</v>
      </c>
      <c r="AE23" s="648">
        <v>49709</v>
      </c>
      <c r="AF23" s="648">
        <v>45950</v>
      </c>
      <c r="AG23" s="648">
        <v>45321</v>
      </c>
      <c r="AH23" s="648">
        <v>49731</v>
      </c>
      <c r="AI23" s="648">
        <v>51491</v>
      </c>
      <c r="AJ23" s="648">
        <v>51481</v>
      </c>
      <c r="AK23" s="648">
        <v>49324</v>
      </c>
      <c r="AL23" s="648">
        <v>51753</v>
      </c>
      <c r="AM23" s="648">
        <v>47284</v>
      </c>
      <c r="AN23" s="648">
        <v>48323</v>
      </c>
      <c r="AO23" s="648">
        <v>47728</v>
      </c>
      <c r="AP23" s="648">
        <v>47988</v>
      </c>
      <c r="AQ23" s="648">
        <v>48184</v>
      </c>
      <c r="AR23" s="648">
        <v>45265</v>
      </c>
      <c r="AS23" s="688">
        <v>45347</v>
      </c>
      <c r="AT23" s="648">
        <v>45537</v>
      </c>
      <c r="AU23" s="648">
        <v>45427</v>
      </c>
      <c r="AV23" s="688">
        <v>45716</v>
      </c>
      <c r="AW23" s="648">
        <v>45180</v>
      </c>
      <c r="AX23" s="648">
        <v>45910</v>
      </c>
      <c r="AY23" s="688">
        <v>45373</v>
      </c>
      <c r="AZ23" s="648">
        <v>45306</v>
      </c>
      <c r="BA23" s="648">
        <v>45553</v>
      </c>
      <c r="BB23" s="648">
        <v>48681</v>
      </c>
      <c r="BC23" s="648">
        <v>48960</v>
      </c>
      <c r="BD23" s="648">
        <v>50668</v>
      </c>
      <c r="BE23" s="688">
        <v>46468</v>
      </c>
      <c r="BF23" s="688">
        <v>49026</v>
      </c>
      <c r="BG23" s="688">
        <v>46499</v>
      </c>
      <c r="BH23" s="688">
        <v>45404</v>
      </c>
      <c r="BI23" s="688">
        <v>46553</v>
      </c>
      <c r="BJ23" s="688">
        <v>46645</v>
      </c>
      <c r="BK23" s="688">
        <v>45618</v>
      </c>
      <c r="BL23" s="688">
        <v>45568</v>
      </c>
      <c r="BM23" s="688">
        <v>45033</v>
      </c>
      <c r="BN23" s="688">
        <v>50340</v>
      </c>
      <c r="BO23" s="648">
        <v>46504</v>
      </c>
      <c r="BP23" s="648">
        <v>45957</v>
      </c>
      <c r="BQ23" s="648">
        <v>45989</v>
      </c>
      <c r="BR23" s="648">
        <v>52205</v>
      </c>
      <c r="BS23" s="648">
        <v>46000</v>
      </c>
    </row>
    <row r="24" spans="2:71">
      <c r="B24" s="148">
        <v>14</v>
      </c>
      <c r="C24" s="133" t="s">
        <v>574</v>
      </c>
      <c r="D24" s="133" t="s">
        <v>575</v>
      </c>
      <c r="E24" s="133" t="s">
        <v>576</v>
      </c>
      <c r="F24" s="133" t="s">
        <v>576</v>
      </c>
      <c r="G24" s="133" t="s">
        <v>575</v>
      </c>
      <c r="H24" s="133" t="s">
        <v>575</v>
      </c>
      <c r="I24" s="133" t="s">
        <v>575</v>
      </c>
      <c r="J24" s="133" t="s">
        <v>575</v>
      </c>
      <c r="K24" s="133" t="s">
        <v>575</v>
      </c>
      <c r="L24" s="133" t="s">
        <v>575</v>
      </c>
      <c r="M24" s="133" t="s">
        <v>575</v>
      </c>
      <c r="N24" s="133" t="s">
        <v>575</v>
      </c>
      <c r="O24" s="133" t="s">
        <v>575</v>
      </c>
      <c r="P24" s="133" t="s">
        <v>575</v>
      </c>
      <c r="Q24" s="133" t="s">
        <v>575</v>
      </c>
      <c r="R24" s="133" t="s">
        <v>575</v>
      </c>
      <c r="S24" s="133" t="s">
        <v>575</v>
      </c>
      <c r="T24" s="133" t="s">
        <v>575</v>
      </c>
      <c r="U24" s="133" t="s">
        <v>575</v>
      </c>
      <c r="V24" s="133" t="s">
        <v>575</v>
      </c>
      <c r="W24" s="133" t="s">
        <v>575</v>
      </c>
      <c r="X24" s="133" t="s">
        <v>575</v>
      </c>
      <c r="Y24" s="133" t="s">
        <v>575</v>
      </c>
      <c r="Z24" s="133" t="s">
        <v>575</v>
      </c>
      <c r="AA24" s="133" t="s">
        <v>575</v>
      </c>
      <c r="AB24" s="133" t="s">
        <v>575</v>
      </c>
      <c r="AC24" s="133" t="s">
        <v>575</v>
      </c>
      <c r="AD24" s="133" t="s">
        <v>575</v>
      </c>
      <c r="AE24" s="133" t="s">
        <v>576</v>
      </c>
      <c r="AF24" s="133" t="s">
        <v>575</v>
      </c>
      <c r="AG24" s="133" t="s">
        <v>575</v>
      </c>
      <c r="AH24" s="133" t="s">
        <v>575</v>
      </c>
      <c r="AI24" s="133" t="s">
        <v>576</v>
      </c>
      <c r="AJ24" s="133" t="s">
        <v>576</v>
      </c>
      <c r="AK24" s="133" t="s">
        <v>575</v>
      </c>
      <c r="AL24" s="133" t="s">
        <v>576</v>
      </c>
      <c r="AM24" s="133" t="s">
        <v>575</v>
      </c>
      <c r="AN24" s="133" t="s">
        <v>575</v>
      </c>
      <c r="AO24" s="133" t="s">
        <v>575</v>
      </c>
      <c r="AP24" s="133" t="s">
        <v>575</v>
      </c>
      <c r="AQ24" s="133" t="s">
        <v>575</v>
      </c>
      <c r="AR24" s="133" t="s">
        <v>575</v>
      </c>
      <c r="AS24" s="134" t="s">
        <v>575</v>
      </c>
      <c r="AT24" s="133" t="s">
        <v>575</v>
      </c>
      <c r="AU24" s="133" t="s">
        <v>575</v>
      </c>
      <c r="AV24" s="134" t="s">
        <v>575</v>
      </c>
      <c r="AW24" s="133" t="s">
        <v>575</v>
      </c>
      <c r="AX24" s="133" t="s">
        <v>575</v>
      </c>
      <c r="AY24" s="134" t="s">
        <v>575</v>
      </c>
      <c r="AZ24" s="133" t="s">
        <v>575</v>
      </c>
      <c r="BA24" s="133" t="s">
        <v>575</v>
      </c>
      <c r="BB24" s="133" t="s">
        <v>576</v>
      </c>
      <c r="BC24" s="133" t="s">
        <v>576</v>
      </c>
      <c r="BD24" s="133" t="s">
        <v>576</v>
      </c>
      <c r="BE24" s="134" t="s">
        <v>575</v>
      </c>
      <c r="BF24" s="134" t="s">
        <v>575</v>
      </c>
      <c r="BG24" s="134" t="s">
        <v>575</v>
      </c>
      <c r="BH24" s="134" t="s">
        <v>575</v>
      </c>
      <c r="BI24" s="134" t="s">
        <v>575</v>
      </c>
      <c r="BJ24" s="134" t="s">
        <v>575</v>
      </c>
      <c r="BK24" s="134" t="s">
        <v>575</v>
      </c>
      <c r="BL24" s="134" t="s">
        <v>575</v>
      </c>
      <c r="BM24" s="134" t="s">
        <v>575</v>
      </c>
      <c r="BN24" s="134" t="s">
        <v>576</v>
      </c>
      <c r="BO24" s="133" t="s">
        <v>575</v>
      </c>
      <c r="BP24" s="133" t="s">
        <v>575</v>
      </c>
      <c r="BQ24" s="133" t="s">
        <v>575</v>
      </c>
      <c r="BR24" s="133" t="s">
        <v>576</v>
      </c>
      <c r="BS24" s="133" t="s">
        <v>575</v>
      </c>
    </row>
    <row r="25" spans="2:71" ht="42.75">
      <c r="B25" s="148">
        <v>15</v>
      </c>
      <c r="C25" s="133" t="s">
        <v>577</v>
      </c>
      <c r="D25" s="679" t="s">
        <v>480</v>
      </c>
      <c r="E25" s="679" t="s">
        <v>578</v>
      </c>
      <c r="F25" s="679" t="s">
        <v>579</v>
      </c>
      <c r="G25" s="679" t="s">
        <v>480</v>
      </c>
      <c r="H25" s="679" t="s">
        <v>480</v>
      </c>
      <c r="I25" s="679" t="s">
        <v>480</v>
      </c>
      <c r="J25" s="679" t="s">
        <v>480</v>
      </c>
      <c r="K25" s="679" t="s">
        <v>480</v>
      </c>
      <c r="L25" s="679" t="s">
        <v>480</v>
      </c>
      <c r="M25" s="679" t="s">
        <v>480</v>
      </c>
      <c r="N25" s="679" t="s">
        <v>480</v>
      </c>
      <c r="O25" s="679" t="s">
        <v>480</v>
      </c>
      <c r="P25" s="679" t="s">
        <v>480</v>
      </c>
      <c r="Q25" s="679" t="s">
        <v>480</v>
      </c>
      <c r="R25" s="679" t="s">
        <v>480</v>
      </c>
      <c r="S25" s="679" t="s">
        <v>480</v>
      </c>
      <c r="T25" s="679" t="s">
        <v>480</v>
      </c>
      <c r="U25" s="679" t="s">
        <v>480</v>
      </c>
      <c r="V25" s="679" t="s">
        <v>480</v>
      </c>
      <c r="W25" s="679" t="s">
        <v>480</v>
      </c>
      <c r="X25" s="679" t="s">
        <v>480</v>
      </c>
      <c r="Y25" s="679" t="s">
        <v>480</v>
      </c>
      <c r="Z25" s="679" t="s">
        <v>480</v>
      </c>
      <c r="AA25" s="679" t="s">
        <v>480</v>
      </c>
      <c r="AB25" s="679" t="s">
        <v>480</v>
      </c>
      <c r="AC25" s="679" t="s">
        <v>480</v>
      </c>
      <c r="AD25" s="679" t="s">
        <v>480</v>
      </c>
      <c r="AE25" s="679" t="s">
        <v>580</v>
      </c>
      <c r="AF25" s="679" t="s">
        <v>480</v>
      </c>
      <c r="AG25" s="679" t="s">
        <v>480</v>
      </c>
      <c r="AH25" s="679" t="s">
        <v>480</v>
      </c>
      <c r="AI25" s="679" t="s">
        <v>581</v>
      </c>
      <c r="AJ25" s="679" t="s">
        <v>582</v>
      </c>
      <c r="AK25" s="679" t="s">
        <v>480</v>
      </c>
      <c r="AL25" s="679" t="s">
        <v>583</v>
      </c>
      <c r="AM25" s="679" t="s">
        <v>480</v>
      </c>
      <c r="AN25" s="679" t="s">
        <v>480</v>
      </c>
      <c r="AO25" s="679" t="s">
        <v>480</v>
      </c>
      <c r="AP25" s="679" t="s">
        <v>480</v>
      </c>
      <c r="AQ25" s="679" t="s">
        <v>480</v>
      </c>
      <c r="AR25" s="679" t="s">
        <v>480</v>
      </c>
      <c r="AS25" s="195" t="s">
        <v>480</v>
      </c>
      <c r="AT25" s="679" t="s">
        <v>480</v>
      </c>
      <c r="AU25" s="679" t="s">
        <v>480</v>
      </c>
      <c r="AV25" s="195" t="s">
        <v>480</v>
      </c>
      <c r="AW25" s="679" t="s">
        <v>480</v>
      </c>
      <c r="AX25" s="679" t="s">
        <v>480</v>
      </c>
      <c r="AY25" s="195" t="s">
        <v>480</v>
      </c>
      <c r="AZ25" s="679" t="s">
        <v>480</v>
      </c>
      <c r="BA25" s="679" t="s">
        <v>480</v>
      </c>
      <c r="BB25" s="679" t="s">
        <v>584</v>
      </c>
      <c r="BC25" s="679" t="s">
        <v>585</v>
      </c>
      <c r="BD25" s="679" t="s">
        <v>586</v>
      </c>
      <c r="BE25" s="195"/>
      <c r="BF25" s="195"/>
      <c r="BG25" s="195" t="s">
        <v>587</v>
      </c>
      <c r="BH25" s="195" t="s">
        <v>480</v>
      </c>
      <c r="BI25" s="195" t="s">
        <v>480</v>
      </c>
      <c r="BJ25" s="195" t="s">
        <v>480</v>
      </c>
      <c r="BK25" s="195" t="s">
        <v>480</v>
      </c>
      <c r="BL25" s="195" t="s">
        <v>480</v>
      </c>
      <c r="BM25" s="195" t="s">
        <v>480</v>
      </c>
      <c r="BN25" s="195" t="s">
        <v>588</v>
      </c>
      <c r="BO25" s="679" t="s">
        <v>480</v>
      </c>
      <c r="BP25" s="679" t="s">
        <v>480</v>
      </c>
      <c r="BQ25" s="679" t="s">
        <v>480</v>
      </c>
      <c r="BR25" s="679" t="s">
        <v>589</v>
      </c>
      <c r="BS25" s="679" t="s">
        <v>480</v>
      </c>
    </row>
    <row r="26" spans="2:71">
      <c r="B26" s="148">
        <v>16</v>
      </c>
      <c r="C26" s="133" t="s">
        <v>590</v>
      </c>
      <c r="D26" s="133" t="s">
        <v>480</v>
      </c>
      <c r="E26" s="133" t="s">
        <v>591</v>
      </c>
      <c r="F26" s="133" t="s">
        <v>591</v>
      </c>
      <c r="G26" s="133" t="s">
        <v>480</v>
      </c>
      <c r="H26" s="133" t="s">
        <v>480</v>
      </c>
      <c r="I26" s="133" t="s">
        <v>480</v>
      </c>
      <c r="J26" s="133" t="s">
        <v>480</v>
      </c>
      <c r="K26" s="133" t="s">
        <v>480</v>
      </c>
      <c r="L26" s="133" t="s">
        <v>480</v>
      </c>
      <c r="M26" s="133" t="s">
        <v>480</v>
      </c>
      <c r="N26" s="133" t="s">
        <v>480</v>
      </c>
      <c r="O26" s="133" t="s">
        <v>480</v>
      </c>
      <c r="P26" s="133" t="s">
        <v>480</v>
      </c>
      <c r="Q26" s="133" t="s">
        <v>480</v>
      </c>
      <c r="R26" s="133" t="s">
        <v>480</v>
      </c>
      <c r="S26" s="133" t="s">
        <v>480</v>
      </c>
      <c r="T26" s="133" t="s">
        <v>480</v>
      </c>
      <c r="U26" s="133" t="s">
        <v>480</v>
      </c>
      <c r="V26" s="133" t="s">
        <v>480</v>
      </c>
      <c r="W26" s="133" t="s">
        <v>480</v>
      </c>
      <c r="X26" s="133" t="s">
        <v>480</v>
      </c>
      <c r="Y26" s="133" t="s">
        <v>480</v>
      </c>
      <c r="Z26" s="133" t="s">
        <v>480</v>
      </c>
      <c r="AA26" s="133" t="s">
        <v>480</v>
      </c>
      <c r="AB26" s="133" t="s">
        <v>480</v>
      </c>
      <c r="AC26" s="133" t="s">
        <v>480</v>
      </c>
      <c r="AD26" s="133" t="s">
        <v>480</v>
      </c>
      <c r="AE26" s="133" t="s">
        <v>480</v>
      </c>
      <c r="AF26" s="133" t="s">
        <v>480</v>
      </c>
      <c r="AG26" s="133" t="s">
        <v>480</v>
      </c>
      <c r="AH26" s="133" t="s">
        <v>480</v>
      </c>
      <c r="AI26" s="133" t="s">
        <v>480</v>
      </c>
      <c r="AJ26" s="133" t="s">
        <v>480</v>
      </c>
      <c r="AK26" s="133" t="s">
        <v>480</v>
      </c>
      <c r="AL26" s="133" t="s">
        <v>480</v>
      </c>
      <c r="AM26" s="133" t="s">
        <v>480</v>
      </c>
      <c r="AN26" s="133" t="s">
        <v>480</v>
      </c>
      <c r="AO26" s="133" t="s">
        <v>480</v>
      </c>
      <c r="AP26" s="133" t="s">
        <v>480</v>
      </c>
      <c r="AQ26" s="133" t="s">
        <v>480</v>
      </c>
      <c r="AR26" s="133" t="s">
        <v>480</v>
      </c>
      <c r="AS26" s="134" t="s">
        <v>480</v>
      </c>
      <c r="AT26" s="133" t="s">
        <v>480</v>
      </c>
      <c r="AU26" s="133" t="s">
        <v>480</v>
      </c>
      <c r="AV26" s="134" t="s">
        <v>480</v>
      </c>
      <c r="AW26" s="133" t="s">
        <v>480</v>
      </c>
      <c r="AX26" s="133" t="s">
        <v>480</v>
      </c>
      <c r="AY26" s="134" t="s">
        <v>480</v>
      </c>
      <c r="AZ26" s="133" t="s">
        <v>480</v>
      </c>
      <c r="BA26" s="133" t="s">
        <v>480</v>
      </c>
      <c r="BB26" s="133" t="s">
        <v>480</v>
      </c>
      <c r="BC26" s="133" t="s">
        <v>480</v>
      </c>
      <c r="BD26" s="133" t="s">
        <v>480</v>
      </c>
      <c r="BE26" s="134" t="s">
        <v>480</v>
      </c>
      <c r="BF26" s="134" t="s">
        <v>480</v>
      </c>
      <c r="BG26" s="134" t="s">
        <v>480</v>
      </c>
      <c r="BH26" s="134" t="s">
        <v>480</v>
      </c>
      <c r="BI26" s="134" t="s">
        <v>480</v>
      </c>
      <c r="BJ26" s="134" t="s">
        <v>480</v>
      </c>
      <c r="BK26" s="134" t="s">
        <v>480</v>
      </c>
      <c r="BL26" s="134" t="s">
        <v>480</v>
      </c>
      <c r="BM26" s="134" t="s">
        <v>480</v>
      </c>
      <c r="BN26" s="134" t="s">
        <v>480</v>
      </c>
      <c r="BO26" s="133" t="s">
        <v>480</v>
      </c>
      <c r="BP26" s="133" t="s">
        <v>480</v>
      </c>
      <c r="BQ26" s="133" t="s">
        <v>480</v>
      </c>
      <c r="BR26" s="133" t="s">
        <v>480</v>
      </c>
      <c r="BS26" s="133" t="s">
        <v>480</v>
      </c>
    </row>
    <row r="27" spans="2:71">
      <c r="B27" s="649"/>
      <c r="C27" s="646" t="s">
        <v>592</v>
      </c>
      <c r="D27" s="650"/>
      <c r="E27" s="650"/>
      <c r="F27" s="650"/>
      <c r="G27" s="650"/>
      <c r="H27" s="650"/>
      <c r="I27" s="650"/>
      <c r="J27" s="650"/>
      <c r="K27" s="650"/>
      <c r="L27" s="650"/>
      <c r="M27" s="650"/>
      <c r="N27" s="650"/>
      <c r="O27" s="650"/>
      <c r="P27" s="650"/>
      <c r="Q27" s="650"/>
      <c r="R27" s="650"/>
      <c r="S27" s="650"/>
      <c r="T27" s="650"/>
      <c r="U27" s="650"/>
      <c r="V27" s="650"/>
      <c r="W27" s="650"/>
      <c r="X27" s="650"/>
      <c r="Y27" s="650"/>
      <c r="Z27" s="650"/>
      <c r="AA27" s="650"/>
      <c r="AB27" s="650"/>
      <c r="AC27" s="650"/>
      <c r="AD27" s="650"/>
      <c r="AE27" s="650"/>
      <c r="AF27" s="650"/>
      <c r="AG27" s="650"/>
      <c r="AH27" s="650"/>
      <c r="AI27" s="650"/>
      <c r="AJ27" s="650"/>
      <c r="AK27" s="650"/>
      <c r="AL27" s="650"/>
      <c r="AM27" s="650"/>
      <c r="AN27" s="650"/>
      <c r="AO27" s="650"/>
      <c r="AP27" s="650"/>
      <c r="AQ27" s="650"/>
      <c r="AR27" s="650"/>
      <c r="AS27" s="689"/>
      <c r="AT27" s="650"/>
      <c r="AU27" s="650"/>
      <c r="AV27" s="689"/>
      <c r="AW27" s="650"/>
      <c r="AX27" s="650"/>
      <c r="AY27" s="689"/>
      <c r="AZ27" s="650"/>
      <c r="BA27" s="650"/>
      <c r="BB27" s="650"/>
      <c r="BC27" s="650"/>
      <c r="BD27" s="650"/>
      <c r="BE27" s="689"/>
      <c r="BF27" s="689"/>
      <c r="BG27" s="689"/>
      <c r="BH27" s="689"/>
      <c r="BI27" s="689"/>
      <c r="BJ27" s="689"/>
      <c r="BK27" s="689"/>
      <c r="BL27" s="689"/>
      <c r="BM27" s="689"/>
      <c r="BN27" s="689"/>
      <c r="BO27" s="650"/>
      <c r="BP27" s="650"/>
      <c r="BQ27" s="650"/>
      <c r="BR27" s="650"/>
      <c r="BS27" s="650"/>
    </row>
    <row r="28" spans="2:71">
      <c r="B28" s="148">
        <v>17</v>
      </c>
      <c r="C28" s="133" t="s">
        <v>593</v>
      </c>
      <c r="D28" s="133" t="s">
        <v>480</v>
      </c>
      <c r="E28" s="133" t="s">
        <v>594</v>
      </c>
      <c r="F28" s="133" t="s">
        <v>594</v>
      </c>
      <c r="G28" s="133" t="s">
        <v>595</v>
      </c>
      <c r="H28" s="133" t="s">
        <v>595</v>
      </c>
      <c r="I28" s="133" t="s">
        <v>594</v>
      </c>
      <c r="J28" s="133" t="s">
        <v>594</v>
      </c>
      <c r="K28" s="133" t="s">
        <v>594</v>
      </c>
      <c r="L28" s="133" t="s">
        <v>594</v>
      </c>
      <c r="M28" s="133" t="s">
        <v>594</v>
      </c>
      <c r="N28" s="133" t="s">
        <v>594</v>
      </c>
      <c r="O28" s="133" t="s">
        <v>594</v>
      </c>
      <c r="P28" s="133" t="s">
        <v>594</v>
      </c>
      <c r="Q28" s="133" t="s">
        <v>594</v>
      </c>
      <c r="R28" s="133" t="s">
        <v>594</v>
      </c>
      <c r="S28" s="133" t="s">
        <v>594</v>
      </c>
      <c r="T28" s="133" t="s">
        <v>594</v>
      </c>
      <c r="U28" s="133" t="s">
        <v>594</v>
      </c>
      <c r="V28" s="133" t="s">
        <v>594</v>
      </c>
      <c r="W28" s="133" t="s">
        <v>594</v>
      </c>
      <c r="X28" s="133" t="s">
        <v>594</v>
      </c>
      <c r="Y28" s="133" t="s">
        <v>594</v>
      </c>
      <c r="Z28" s="133" t="s">
        <v>594</v>
      </c>
      <c r="AA28" s="133" t="s">
        <v>594</v>
      </c>
      <c r="AB28" s="133" t="s">
        <v>594</v>
      </c>
      <c r="AC28" s="133" t="s">
        <v>594</v>
      </c>
      <c r="AD28" s="133" t="s">
        <v>594</v>
      </c>
      <c r="AE28" s="133" t="s">
        <v>594</v>
      </c>
      <c r="AF28" s="133" t="s">
        <v>594</v>
      </c>
      <c r="AG28" s="133" t="s">
        <v>594</v>
      </c>
      <c r="AH28" s="133" t="s">
        <v>594</v>
      </c>
      <c r="AI28" s="133" t="s">
        <v>594</v>
      </c>
      <c r="AJ28" s="133" t="s">
        <v>594</v>
      </c>
      <c r="AK28" s="133" t="s">
        <v>594</v>
      </c>
      <c r="AL28" s="133" t="s">
        <v>594</v>
      </c>
      <c r="AM28" s="133" t="s">
        <v>594</v>
      </c>
      <c r="AN28" s="133" t="s">
        <v>594</v>
      </c>
      <c r="AO28" s="133" t="s">
        <v>594</v>
      </c>
      <c r="AP28" s="133" t="s">
        <v>594</v>
      </c>
      <c r="AQ28" s="133" t="s">
        <v>594</v>
      </c>
      <c r="AR28" s="133" t="s">
        <v>595</v>
      </c>
      <c r="AS28" s="134" t="s">
        <v>595</v>
      </c>
      <c r="AT28" s="133" t="s">
        <v>595</v>
      </c>
      <c r="AU28" s="133" t="s">
        <v>595</v>
      </c>
      <c r="AV28" s="134" t="s">
        <v>595</v>
      </c>
      <c r="AW28" s="133" t="s">
        <v>595</v>
      </c>
      <c r="AX28" s="133" t="s">
        <v>595</v>
      </c>
      <c r="AY28" s="134" t="s">
        <v>595</v>
      </c>
      <c r="AZ28" s="133" t="s">
        <v>595</v>
      </c>
      <c r="BA28" s="133" t="s">
        <v>595</v>
      </c>
      <c r="BB28" s="133" t="s">
        <v>594</v>
      </c>
      <c r="BC28" s="133" t="s">
        <v>594</v>
      </c>
      <c r="BD28" s="133" t="s">
        <v>594</v>
      </c>
      <c r="BE28" s="134" t="s">
        <v>595</v>
      </c>
      <c r="BF28" s="134" t="s">
        <v>594</v>
      </c>
      <c r="BG28" s="134" t="s">
        <v>595</v>
      </c>
      <c r="BH28" s="134" t="s">
        <v>595</v>
      </c>
      <c r="BI28" s="134" t="s">
        <v>595</v>
      </c>
      <c r="BJ28" s="134" t="s">
        <v>595</v>
      </c>
      <c r="BK28" s="134" t="s">
        <v>594</v>
      </c>
      <c r="BL28" s="134" t="s">
        <v>595</v>
      </c>
      <c r="BM28" s="134" t="s">
        <v>595</v>
      </c>
      <c r="BN28" s="134" t="s">
        <v>594</v>
      </c>
      <c r="BO28" s="133" t="s">
        <v>595</v>
      </c>
      <c r="BP28" s="133" t="s">
        <v>595</v>
      </c>
      <c r="BQ28" s="133" t="s">
        <v>594</v>
      </c>
      <c r="BR28" s="133" t="s">
        <v>594</v>
      </c>
      <c r="BS28" s="133" t="s">
        <v>594</v>
      </c>
    </row>
    <row r="29" spans="2:71" s="681" customFormat="1" ht="57">
      <c r="B29" s="678">
        <v>18</v>
      </c>
      <c r="C29" s="679" t="s">
        <v>596</v>
      </c>
      <c r="D29" s="679" t="s">
        <v>480</v>
      </c>
      <c r="E29" s="679" t="s">
        <v>597</v>
      </c>
      <c r="F29" s="680" t="s">
        <v>598</v>
      </c>
      <c r="G29" s="680" t="s">
        <v>599</v>
      </c>
      <c r="H29" s="679" t="s">
        <v>600</v>
      </c>
      <c r="I29" s="680">
        <v>4.0000000000000002E-4</v>
      </c>
      <c r="J29" s="680">
        <v>5.0000000000000001E-4</v>
      </c>
      <c r="K29" s="680">
        <v>1E-3</v>
      </c>
      <c r="L29" s="680">
        <v>1E-3</v>
      </c>
      <c r="M29" s="680">
        <v>0</v>
      </c>
      <c r="N29" s="680">
        <v>1.4E-3</v>
      </c>
      <c r="O29" s="680">
        <v>1.6999999999999999E-3</v>
      </c>
      <c r="P29" s="680">
        <v>2.5000000000000001E-3</v>
      </c>
      <c r="Q29" s="680">
        <v>2.5000000000000001E-3</v>
      </c>
      <c r="R29" s="680">
        <v>2.5000000000000001E-3</v>
      </c>
      <c r="S29" s="680">
        <v>2.5000000000000001E-3</v>
      </c>
      <c r="T29" s="680">
        <v>2.8E-3</v>
      </c>
      <c r="U29" s="680">
        <v>2.8E-3</v>
      </c>
      <c r="V29" s="680">
        <v>4.0000000000000001E-3</v>
      </c>
      <c r="W29" s="680">
        <v>4.0000000000000001E-3</v>
      </c>
      <c r="X29" s="680">
        <v>4.3E-3</v>
      </c>
      <c r="Y29" s="680">
        <v>5.0000000000000001E-3</v>
      </c>
      <c r="Z29" s="680">
        <v>4.0000000000000002E-4</v>
      </c>
      <c r="AA29" s="680">
        <v>5.0000000000000001E-3</v>
      </c>
      <c r="AB29" s="680">
        <v>5.4999999999999997E-3</v>
      </c>
      <c r="AC29" s="680">
        <v>6.3E-3</v>
      </c>
      <c r="AD29" s="680">
        <v>6.4000000000000003E-3</v>
      </c>
      <c r="AE29" s="680">
        <v>6.8999999999999999E-3</v>
      </c>
      <c r="AF29" s="680">
        <v>7.0000000000000001E-3</v>
      </c>
      <c r="AG29" s="680">
        <v>7.6E-3</v>
      </c>
      <c r="AH29" s="680">
        <v>8.0000000000000002E-3</v>
      </c>
      <c r="AI29" s="680">
        <v>8.5000000000000006E-3</v>
      </c>
      <c r="AJ29" s="680">
        <v>9.7000000000000003E-3</v>
      </c>
      <c r="AK29" s="680">
        <v>9.9000000000000008E-3</v>
      </c>
      <c r="AL29" s="680">
        <v>1.0500000000000001E-2</v>
      </c>
      <c r="AM29" s="680">
        <v>1.1599999999999999E-2</v>
      </c>
      <c r="AN29" s="680">
        <v>1.54E-2</v>
      </c>
      <c r="AO29" s="680">
        <v>1.8700000000000001E-2</v>
      </c>
      <c r="AP29" s="680">
        <v>2.3199999999999998E-2</v>
      </c>
      <c r="AQ29" s="680">
        <v>2.5600000000000001E-2</v>
      </c>
      <c r="AR29" s="680" t="s">
        <v>601</v>
      </c>
      <c r="AS29" s="195" t="s">
        <v>602</v>
      </c>
      <c r="AT29" s="680" t="s">
        <v>603</v>
      </c>
      <c r="AU29" s="679" t="s">
        <v>604</v>
      </c>
      <c r="AV29" s="195" t="s">
        <v>602</v>
      </c>
      <c r="AW29" s="679" t="s">
        <v>605</v>
      </c>
      <c r="AX29" s="679" t="s">
        <v>606</v>
      </c>
      <c r="AY29" s="690" t="s">
        <v>602</v>
      </c>
      <c r="AZ29" s="679" t="s">
        <v>607</v>
      </c>
      <c r="BA29" s="679" t="s">
        <v>607</v>
      </c>
      <c r="BB29" s="679">
        <v>3.5299999999999998E-2</v>
      </c>
      <c r="BC29" s="679">
        <v>3.7999999999999999E-2</v>
      </c>
      <c r="BD29" s="679">
        <v>4.0500000000000001E-2</v>
      </c>
      <c r="BE29" s="690" t="s">
        <v>608</v>
      </c>
      <c r="BF29" s="690">
        <v>3.6600000000000001E-2</v>
      </c>
      <c r="BG29" s="690" t="s">
        <v>609</v>
      </c>
      <c r="BH29" s="690" t="s">
        <v>602</v>
      </c>
      <c r="BI29" s="690" t="s">
        <v>610</v>
      </c>
      <c r="BJ29" s="690" t="s">
        <v>611</v>
      </c>
      <c r="BK29" s="690">
        <v>3.5700000000000003E-2</v>
      </c>
      <c r="BL29" s="690" t="s">
        <v>602</v>
      </c>
      <c r="BM29" s="690" t="s">
        <v>607</v>
      </c>
      <c r="BN29" s="690">
        <v>5.0599999999999999E-2</v>
      </c>
      <c r="BO29" s="680" t="s">
        <v>612</v>
      </c>
      <c r="BP29" s="680" t="s">
        <v>613</v>
      </c>
      <c r="BQ29" s="680">
        <v>4.1119999999999997E-2</v>
      </c>
      <c r="BR29" s="680">
        <v>4.6199999999999998E-2</v>
      </c>
      <c r="BS29" s="680">
        <v>4.0550000000000003E-2</v>
      </c>
    </row>
    <row r="30" spans="2:71">
      <c r="B30" s="148">
        <v>19</v>
      </c>
      <c r="C30" s="133" t="s">
        <v>614</v>
      </c>
      <c r="D30" s="133" t="s">
        <v>480</v>
      </c>
      <c r="E30" s="133" t="s">
        <v>575</v>
      </c>
      <c r="F30" s="133" t="s">
        <v>575</v>
      </c>
      <c r="G30" s="133" t="s">
        <v>575</v>
      </c>
      <c r="H30" s="133" t="s">
        <v>575</v>
      </c>
      <c r="I30" s="133" t="s">
        <v>575</v>
      </c>
      <c r="J30" s="133" t="s">
        <v>575</v>
      </c>
      <c r="K30" s="133" t="s">
        <v>575</v>
      </c>
      <c r="L30" s="133" t="s">
        <v>575</v>
      </c>
      <c r="M30" s="133" t="s">
        <v>575</v>
      </c>
      <c r="N30" s="133" t="s">
        <v>575</v>
      </c>
      <c r="O30" s="133" t="s">
        <v>575</v>
      </c>
      <c r="P30" s="133" t="s">
        <v>575</v>
      </c>
      <c r="Q30" s="133" t="s">
        <v>575</v>
      </c>
      <c r="R30" s="133" t="s">
        <v>575</v>
      </c>
      <c r="S30" s="133" t="s">
        <v>575</v>
      </c>
      <c r="T30" s="133" t="s">
        <v>575</v>
      </c>
      <c r="U30" s="133" t="s">
        <v>575</v>
      </c>
      <c r="V30" s="133" t="s">
        <v>575</v>
      </c>
      <c r="W30" s="133" t="s">
        <v>575</v>
      </c>
      <c r="X30" s="133" t="s">
        <v>575</v>
      </c>
      <c r="Y30" s="133" t="s">
        <v>575</v>
      </c>
      <c r="Z30" s="133" t="s">
        <v>575</v>
      </c>
      <c r="AA30" s="133" t="s">
        <v>575</v>
      </c>
      <c r="AB30" s="133" t="s">
        <v>575</v>
      </c>
      <c r="AC30" s="133" t="s">
        <v>575</v>
      </c>
      <c r="AD30" s="133" t="s">
        <v>575</v>
      </c>
      <c r="AE30" s="133" t="s">
        <v>575</v>
      </c>
      <c r="AF30" s="133" t="s">
        <v>575</v>
      </c>
      <c r="AG30" s="133" t="s">
        <v>575</v>
      </c>
      <c r="AH30" s="133" t="s">
        <v>575</v>
      </c>
      <c r="AI30" s="133" t="s">
        <v>575</v>
      </c>
      <c r="AJ30" s="133" t="s">
        <v>575</v>
      </c>
      <c r="AK30" s="133" t="s">
        <v>575</v>
      </c>
      <c r="AL30" s="133" t="s">
        <v>575</v>
      </c>
      <c r="AM30" s="133" t="s">
        <v>575</v>
      </c>
      <c r="AN30" s="133" t="s">
        <v>575</v>
      </c>
      <c r="AO30" s="133" t="s">
        <v>575</v>
      </c>
      <c r="AP30" s="133" t="s">
        <v>575</v>
      </c>
      <c r="AQ30" s="133" t="s">
        <v>575</v>
      </c>
      <c r="AR30" s="133" t="s">
        <v>575</v>
      </c>
      <c r="AS30" s="134" t="s">
        <v>575</v>
      </c>
      <c r="AT30" s="133" t="s">
        <v>575</v>
      </c>
      <c r="AU30" s="133" t="s">
        <v>575</v>
      </c>
      <c r="AV30" s="134" t="s">
        <v>575</v>
      </c>
      <c r="AW30" s="133" t="s">
        <v>575</v>
      </c>
      <c r="AX30" s="133" t="s">
        <v>575</v>
      </c>
      <c r="AY30" s="134" t="s">
        <v>575</v>
      </c>
      <c r="AZ30" s="133" t="s">
        <v>575</v>
      </c>
      <c r="BA30" s="133" t="s">
        <v>575</v>
      </c>
      <c r="BB30" s="133" t="s">
        <v>575</v>
      </c>
      <c r="BC30" s="133" t="s">
        <v>575</v>
      </c>
      <c r="BD30" s="133" t="s">
        <v>575</v>
      </c>
      <c r="BE30" s="134" t="s">
        <v>575</v>
      </c>
      <c r="BF30" s="134" t="s">
        <v>575</v>
      </c>
      <c r="BG30" s="134" t="s">
        <v>575</v>
      </c>
      <c r="BH30" s="134" t="s">
        <v>575</v>
      </c>
      <c r="BI30" s="134" t="s">
        <v>575</v>
      </c>
      <c r="BJ30" s="134" t="s">
        <v>575</v>
      </c>
      <c r="BK30" s="134" t="s">
        <v>575</v>
      </c>
      <c r="BL30" s="134" t="s">
        <v>575</v>
      </c>
      <c r="BM30" s="134" t="s">
        <v>575</v>
      </c>
      <c r="BN30" s="134" t="s">
        <v>575</v>
      </c>
      <c r="BO30" s="133" t="s">
        <v>575</v>
      </c>
      <c r="BP30" s="133" t="s">
        <v>575</v>
      </c>
      <c r="BQ30" s="133" t="s">
        <v>575</v>
      </c>
      <c r="BR30" s="133" t="s">
        <v>575</v>
      </c>
      <c r="BS30" s="133" t="s">
        <v>575</v>
      </c>
    </row>
    <row r="31" spans="2:71">
      <c r="B31" s="148" t="s">
        <v>333</v>
      </c>
      <c r="C31" s="133" t="s">
        <v>615</v>
      </c>
      <c r="D31" s="133" t="s">
        <v>616</v>
      </c>
      <c r="E31" s="133" t="s">
        <v>616</v>
      </c>
      <c r="F31" s="133" t="s">
        <v>617</v>
      </c>
      <c r="G31" s="133" t="s">
        <v>617</v>
      </c>
      <c r="H31" s="133" t="s">
        <v>617</v>
      </c>
      <c r="I31" s="133" t="s">
        <v>617</v>
      </c>
      <c r="J31" s="133" t="s">
        <v>617</v>
      </c>
      <c r="K31" s="133" t="s">
        <v>617</v>
      </c>
      <c r="L31" s="133" t="s">
        <v>617</v>
      </c>
      <c r="M31" s="133" t="s">
        <v>617</v>
      </c>
      <c r="N31" s="133" t="s">
        <v>617</v>
      </c>
      <c r="O31" s="133" t="s">
        <v>617</v>
      </c>
      <c r="P31" s="133" t="s">
        <v>617</v>
      </c>
      <c r="Q31" s="133" t="s">
        <v>617</v>
      </c>
      <c r="R31" s="133" t="s">
        <v>617</v>
      </c>
      <c r="S31" s="133" t="s">
        <v>617</v>
      </c>
      <c r="T31" s="133" t="s">
        <v>617</v>
      </c>
      <c r="U31" s="133" t="s">
        <v>617</v>
      </c>
      <c r="V31" s="133" t="s">
        <v>617</v>
      </c>
      <c r="W31" s="133" t="s">
        <v>617</v>
      </c>
      <c r="X31" s="133" t="s">
        <v>617</v>
      </c>
      <c r="Y31" s="133" t="s">
        <v>617</v>
      </c>
      <c r="Z31" s="133" t="s">
        <v>617</v>
      </c>
      <c r="AA31" s="133" t="s">
        <v>617</v>
      </c>
      <c r="AB31" s="133" t="s">
        <v>617</v>
      </c>
      <c r="AC31" s="133" t="s">
        <v>617</v>
      </c>
      <c r="AD31" s="133" t="s">
        <v>617</v>
      </c>
      <c r="AE31" s="133" t="s">
        <v>617</v>
      </c>
      <c r="AF31" s="133" t="s">
        <v>617</v>
      </c>
      <c r="AG31" s="133" t="s">
        <v>617</v>
      </c>
      <c r="AH31" s="133" t="s">
        <v>617</v>
      </c>
      <c r="AI31" s="133" t="s">
        <v>617</v>
      </c>
      <c r="AJ31" s="133" t="s">
        <v>617</v>
      </c>
      <c r="AK31" s="133" t="s">
        <v>617</v>
      </c>
      <c r="AL31" s="133" t="s">
        <v>617</v>
      </c>
      <c r="AM31" s="133" t="s">
        <v>617</v>
      </c>
      <c r="AN31" s="133" t="s">
        <v>617</v>
      </c>
      <c r="AO31" s="133" t="s">
        <v>617</v>
      </c>
      <c r="AP31" s="133" t="s">
        <v>617</v>
      </c>
      <c r="AQ31" s="133" t="s">
        <v>617</v>
      </c>
      <c r="AR31" s="133" t="s">
        <v>617</v>
      </c>
      <c r="AS31" s="134" t="s">
        <v>617</v>
      </c>
      <c r="AT31" s="133" t="s">
        <v>617</v>
      </c>
      <c r="AU31" s="133" t="s">
        <v>617</v>
      </c>
      <c r="AV31" s="134" t="s">
        <v>617</v>
      </c>
      <c r="AW31" s="133" t="s">
        <v>617</v>
      </c>
      <c r="AX31" s="133" t="s">
        <v>617</v>
      </c>
      <c r="AY31" s="134" t="s">
        <v>617</v>
      </c>
      <c r="AZ31" s="133" t="s">
        <v>617</v>
      </c>
      <c r="BA31" s="133" t="s">
        <v>617</v>
      </c>
      <c r="BB31" s="133" t="s">
        <v>617</v>
      </c>
      <c r="BC31" s="133" t="s">
        <v>617</v>
      </c>
      <c r="BD31" s="133" t="s">
        <v>617</v>
      </c>
      <c r="BE31" s="134" t="s">
        <v>617</v>
      </c>
      <c r="BF31" s="134" t="s">
        <v>617</v>
      </c>
      <c r="BG31" s="134" t="s">
        <v>617</v>
      </c>
      <c r="BH31" s="134" t="s">
        <v>617</v>
      </c>
      <c r="BI31" s="134" t="s">
        <v>617</v>
      </c>
      <c r="BJ31" s="134" t="s">
        <v>617</v>
      </c>
      <c r="BK31" s="134" t="s">
        <v>617</v>
      </c>
      <c r="BL31" s="134" t="s">
        <v>617</v>
      </c>
      <c r="BM31" s="134" t="s">
        <v>617</v>
      </c>
      <c r="BN31" s="134" t="s">
        <v>617</v>
      </c>
      <c r="BO31" s="133" t="s">
        <v>617</v>
      </c>
      <c r="BP31" s="133" t="s">
        <v>617</v>
      </c>
      <c r="BQ31" s="133" t="s">
        <v>617</v>
      </c>
      <c r="BR31" s="133" t="s">
        <v>617</v>
      </c>
      <c r="BS31" s="133" t="s">
        <v>617</v>
      </c>
    </row>
    <row r="32" spans="2:71">
      <c r="B32" s="148" t="s">
        <v>335</v>
      </c>
      <c r="C32" s="133" t="s">
        <v>618</v>
      </c>
      <c r="D32" s="133" t="s">
        <v>616</v>
      </c>
      <c r="E32" s="133" t="s">
        <v>616</v>
      </c>
      <c r="F32" s="133" t="s">
        <v>617</v>
      </c>
      <c r="G32" s="133" t="s">
        <v>617</v>
      </c>
      <c r="H32" s="133" t="s">
        <v>617</v>
      </c>
      <c r="I32" s="133" t="s">
        <v>617</v>
      </c>
      <c r="J32" s="133" t="s">
        <v>617</v>
      </c>
      <c r="K32" s="133" t="s">
        <v>617</v>
      </c>
      <c r="L32" s="133" t="s">
        <v>617</v>
      </c>
      <c r="M32" s="133" t="s">
        <v>617</v>
      </c>
      <c r="N32" s="133" t="s">
        <v>617</v>
      </c>
      <c r="O32" s="133" t="s">
        <v>617</v>
      </c>
      <c r="P32" s="133" t="s">
        <v>617</v>
      </c>
      <c r="Q32" s="133" t="s">
        <v>617</v>
      </c>
      <c r="R32" s="133" t="s">
        <v>617</v>
      </c>
      <c r="S32" s="133" t="s">
        <v>617</v>
      </c>
      <c r="T32" s="133" t="s">
        <v>617</v>
      </c>
      <c r="U32" s="133" t="s">
        <v>617</v>
      </c>
      <c r="V32" s="133" t="s">
        <v>617</v>
      </c>
      <c r="W32" s="133" t="s">
        <v>617</v>
      </c>
      <c r="X32" s="133" t="s">
        <v>617</v>
      </c>
      <c r="Y32" s="133" t="s">
        <v>617</v>
      </c>
      <c r="Z32" s="133" t="s">
        <v>617</v>
      </c>
      <c r="AA32" s="133" t="s">
        <v>617</v>
      </c>
      <c r="AB32" s="133" t="s">
        <v>617</v>
      </c>
      <c r="AC32" s="133" t="s">
        <v>617</v>
      </c>
      <c r="AD32" s="133" t="s">
        <v>617</v>
      </c>
      <c r="AE32" s="133" t="s">
        <v>617</v>
      </c>
      <c r="AF32" s="133" t="s">
        <v>617</v>
      </c>
      <c r="AG32" s="133" t="s">
        <v>617</v>
      </c>
      <c r="AH32" s="133" t="s">
        <v>617</v>
      </c>
      <c r="AI32" s="133" t="s">
        <v>617</v>
      </c>
      <c r="AJ32" s="133" t="s">
        <v>617</v>
      </c>
      <c r="AK32" s="133" t="s">
        <v>617</v>
      </c>
      <c r="AL32" s="133" t="s">
        <v>617</v>
      </c>
      <c r="AM32" s="133" t="s">
        <v>617</v>
      </c>
      <c r="AN32" s="133" t="s">
        <v>617</v>
      </c>
      <c r="AO32" s="133" t="s">
        <v>617</v>
      </c>
      <c r="AP32" s="133" t="s">
        <v>617</v>
      </c>
      <c r="AQ32" s="133" t="s">
        <v>617</v>
      </c>
      <c r="AR32" s="133" t="s">
        <v>617</v>
      </c>
      <c r="AS32" s="134" t="s">
        <v>617</v>
      </c>
      <c r="AT32" s="133" t="s">
        <v>617</v>
      </c>
      <c r="AU32" s="133" t="s">
        <v>617</v>
      </c>
      <c r="AV32" s="134" t="s">
        <v>617</v>
      </c>
      <c r="AW32" s="133" t="s">
        <v>617</v>
      </c>
      <c r="AX32" s="133" t="s">
        <v>617</v>
      </c>
      <c r="AY32" s="134" t="s">
        <v>617</v>
      </c>
      <c r="AZ32" s="133" t="s">
        <v>617</v>
      </c>
      <c r="BA32" s="133" t="s">
        <v>617</v>
      </c>
      <c r="BB32" s="133" t="s">
        <v>617</v>
      </c>
      <c r="BC32" s="133" t="s">
        <v>617</v>
      </c>
      <c r="BD32" s="133" t="s">
        <v>617</v>
      </c>
      <c r="BE32" s="134" t="s">
        <v>617</v>
      </c>
      <c r="BF32" s="134" t="s">
        <v>617</v>
      </c>
      <c r="BG32" s="134" t="s">
        <v>617</v>
      </c>
      <c r="BH32" s="134" t="s">
        <v>617</v>
      </c>
      <c r="BI32" s="134" t="s">
        <v>617</v>
      </c>
      <c r="BJ32" s="134" t="s">
        <v>617</v>
      </c>
      <c r="BK32" s="134" t="s">
        <v>617</v>
      </c>
      <c r="BL32" s="134" t="s">
        <v>617</v>
      </c>
      <c r="BM32" s="134" t="s">
        <v>617</v>
      </c>
      <c r="BN32" s="134" t="s">
        <v>617</v>
      </c>
      <c r="BO32" s="133" t="s">
        <v>617</v>
      </c>
      <c r="BP32" s="133" t="s">
        <v>617</v>
      </c>
      <c r="BQ32" s="133" t="s">
        <v>617</v>
      </c>
      <c r="BR32" s="133" t="s">
        <v>617</v>
      </c>
      <c r="BS32" s="133" t="s">
        <v>617</v>
      </c>
    </row>
    <row r="33" spans="2:71">
      <c r="B33" s="148">
        <v>21</v>
      </c>
      <c r="C33" s="133" t="s">
        <v>619</v>
      </c>
      <c r="D33" s="133" t="s">
        <v>480</v>
      </c>
      <c r="E33" s="133" t="s">
        <v>575</v>
      </c>
      <c r="F33" s="133" t="s">
        <v>575</v>
      </c>
      <c r="G33" s="133" t="s">
        <v>575</v>
      </c>
      <c r="H33" s="133" t="s">
        <v>575</v>
      </c>
      <c r="I33" s="133" t="s">
        <v>575</v>
      </c>
      <c r="J33" s="133" t="s">
        <v>575</v>
      </c>
      <c r="K33" s="133" t="s">
        <v>575</v>
      </c>
      <c r="L33" s="133" t="s">
        <v>575</v>
      </c>
      <c r="M33" s="133" t="s">
        <v>575</v>
      </c>
      <c r="N33" s="133" t="s">
        <v>575</v>
      </c>
      <c r="O33" s="133" t="s">
        <v>575</v>
      </c>
      <c r="P33" s="133" t="s">
        <v>575</v>
      </c>
      <c r="Q33" s="133" t="s">
        <v>575</v>
      </c>
      <c r="R33" s="133" t="s">
        <v>575</v>
      </c>
      <c r="S33" s="133" t="s">
        <v>575</v>
      </c>
      <c r="T33" s="133" t="s">
        <v>575</v>
      </c>
      <c r="U33" s="133" t="s">
        <v>575</v>
      </c>
      <c r="V33" s="133" t="s">
        <v>575</v>
      </c>
      <c r="W33" s="133" t="s">
        <v>575</v>
      </c>
      <c r="X33" s="133" t="s">
        <v>575</v>
      </c>
      <c r="Y33" s="133" t="s">
        <v>575</v>
      </c>
      <c r="Z33" s="133" t="s">
        <v>575</v>
      </c>
      <c r="AA33" s="133" t="s">
        <v>575</v>
      </c>
      <c r="AB33" s="133" t="s">
        <v>575</v>
      </c>
      <c r="AC33" s="133" t="s">
        <v>575</v>
      </c>
      <c r="AD33" s="133" t="s">
        <v>575</v>
      </c>
      <c r="AE33" s="133" t="s">
        <v>575</v>
      </c>
      <c r="AF33" s="133" t="s">
        <v>575</v>
      </c>
      <c r="AG33" s="133" t="s">
        <v>575</v>
      </c>
      <c r="AH33" s="133" t="s">
        <v>575</v>
      </c>
      <c r="AI33" s="133" t="s">
        <v>575</v>
      </c>
      <c r="AJ33" s="133" t="s">
        <v>575</v>
      </c>
      <c r="AK33" s="133" t="s">
        <v>575</v>
      </c>
      <c r="AL33" s="133" t="s">
        <v>575</v>
      </c>
      <c r="AM33" s="133" t="s">
        <v>575</v>
      </c>
      <c r="AN33" s="133" t="s">
        <v>575</v>
      </c>
      <c r="AO33" s="133" t="s">
        <v>575</v>
      </c>
      <c r="AP33" s="133" t="s">
        <v>575</v>
      </c>
      <c r="AQ33" s="133" t="s">
        <v>575</v>
      </c>
      <c r="AR33" s="133" t="s">
        <v>575</v>
      </c>
      <c r="AS33" s="134" t="s">
        <v>575</v>
      </c>
      <c r="AT33" s="133" t="s">
        <v>575</v>
      </c>
      <c r="AU33" s="133" t="s">
        <v>575</v>
      </c>
      <c r="AV33" s="134" t="s">
        <v>575</v>
      </c>
      <c r="AW33" s="133" t="s">
        <v>575</v>
      </c>
      <c r="AX33" s="133" t="s">
        <v>575</v>
      </c>
      <c r="AY33" s="134" t="s">
        <v>575</v>
      </c>
      <c r="AZ33" s="133" t="s">
        <v>575</v>
      </c>
      <c r="BA33" s="133" t="s">
        <v>575</v>
      </c>
      <c r="BB33" s="133" t="s">
        <v>575</v>
      </c>
      <c r="BC33" s="133" t="s">
        <v>575</v>
      </c>
      <c r="BD33" s="133" t="s">
        <v>575</v>
      </c>
      <c r="BE33" s="134" t="s">
        <v>575</v>
      </c>
      <c r="BF33" s="134" t="s">
        <v>575</v>
      </c>
      <c r="BG33" s="134" t="s">
        <v>575</v>
      </c>
      <c r="BH33" s="134" t="s">
        <v>575</v>
      </c>
      <c r="BI33" s="134" t="s">
        <v>575</v>
      </c>
      <c r="BJ33" s="134" t="s">
        <v>575</v>
      </c>
      <c r="BK33" s="134" t="s">
        <v>575</v>
      </c>
      <c r="BL33" s="134" t="s">
        <v>575</v>
      </c>
      <c r="BM33" s="134" t="s">
        <v>575</v>
      </c>
      <c r="BN33" s="134" t="s">
        <v>575</v>
      </c>
      <c r="BO33" s="133" t="s">
        <v>575</v>
      </c>
      <c r="BP33" s="133" t="s">
        <v>575</v>
      </c>
      <c r="BQ33" s="133" t="s">
        <v>575</v>
      </c>
      <c r="BR33" s="133" t="s">
        <v>575</v>
      </c>
      <c r="BS33" s="133" t="s">
        <v>575</v>
      </c>
    </row>
    <row r="34" spans="2:71">
      <c r="B34" s="148">
        <v>22</v>
      </c>
      <c r="C34" s="133" t="s">
        <v>620</v>
      </c>
      <c r="D34" s="133" t="s">
        <v>480</v>
      </c>
      <c r="E34" s="133" t="s">
        <v>621</v>
      </c>
      <c r="F34" s="133" t="s">
        <v>621</v>
      </c>
      <c r="G34" s="133" t="s">
        <v>621</v>
      </c>
      <c r="H34" s="133" t="s">
        <v>621</v>
      </c>
      <c r="I34" s="133" t="s">
        <v>621</v>
      </c>
      <c r="J34" s="133" t="s">
        <v>621</v>
      </c>
      <c r="K34" s="133" t="s">
        <v>621</v>
      </c>
      <c r="L34" s="133" t="s">
        <v>621</v>
      </c>
      <c r="M34" s="133" t="s">
        <v>621</v>
      </c>
      <c r="N34" s="133" t="s">
        <v>621</v>
      </c>
      <c r="O34" s="133" t="s">
        <v>621</v>
      </c>
      <c r="P34" s="133" t="s">
        <v>621</v>
      </c>
      <c r="Q34" s="133" t="s">
        <v>621</v>
      </c>
      <c r="R34" s="133" t="s">
        <v>621</v>
      </c>
      <c r="S34" s="133" t="s">
        <v>621</v>
      </c>
      <c r="T34" s="133" t="s">
        <v>621</v>
      </c>
      <c r="U34" s="133" t="s">
        <v>621</v>
      </c>
      <c r="V34" s="133" t="s">
        <v>621</v>
      </c>
      <c r="W34" s="133" t="s">
        <v>621</v>
      </c>
      <c r="X34" s="133" t="s">
        <v>621</v>
      </c>
      <c r="Y34" s="133" t="s">
        <v>621</v>
      </c>
      <c r="Z34" s="133" t="s">
        <v>621</v>
      </c>
      <c r="AA34" s="133" t="s">
        <v>621</v>
      </c>
      <c r="AB34" s="133" t="s">
        <v>621</v>
      </c>
      <c r="AC34" s="133" t="s">
        <v>621</v>
      </c>
      <c r="AD34" s="133" t="s">
        <v>621</v>
      </c>
      <c r="AE34" s="133" t="s">
        <v>621</v>
      </c>
      <c r="AF34" s="133" t="s">
        <v>621</v>
      </c>
      <c r="AG34" s="133" t="s">
        <v>621</v>
      </c>
      <c r="AH34" s="133" t="s">
        <v>621</v>
      </c>
      <c r="AI34" s="133" t="s">
        <v>621</v>
      </c>
      <c r="AJ34" s="133" t="s">
        <v>621</v>
      </c>
      <c r="AK34" s="133" t="s">
        <v>621</v>
      </c>
      <c r="AL34" s="133" t="s">
        <v>621</v>
      </c>
      <c r="AM34" s="133" t="s">
        <v>621</v>
      </c>
      <c r="AN34" s="133" t="s">
        <v>621</v>
      </c>
      <c r="AO34" s="133" t="s">
        <v>621</v>
      </c>
      <c r="AP34" s="133" t="s">
        <v>621</v>
      </c>
      <c r="AQ34" s="133" t="s">
        <v>621</v>
      </c>
      <c r="AR34" s="133" t="s">
        <v>621</v>
      </c>
      <c r="AS34" s="134" t="s">
        <v>621</v>
      </c>
      <c r="AT34" s="133" t="s">
        <v>621</v>
      </c>
      <c r="AU34" s="133" t="s">
        <v>621</v>
      </c>
      <c r="AV34" s="134" t="s">
        <v>621</v>
      </c>
      <c r="AW34" s="133" t="s">
        <v>621</v>
      </c>
      <c r="AX34" s="133" t="s">
        <v>621</v>
      </c>
      <c r="AY34" s="134" t="s">
        <v>621</v>
      </c>
      <c r="AZ34" s="133" t="s">
        <v>621</v>
      </c>
      <c r="BA34" s="133" t="s">
        <v>621</v>
      </c>
      <c r="BB34" s="133" t="s">
        <v>621</v>
      </c>
      <c r="BC34" s="133" t="s">
        <v>621</v>
      </c>
      <c r="BD34" s="133" t="s">
        <v>621</v>
      </c>
      <c r="BE34" s="134" t="s">
        <v>621</v>
      </c>
      <c r="BF34" s="134" t="s">
        <v>621</v>
      </c>
      <c r="BG34" s="134" t="s">
        <v>621</v>
      </c>
      <c r="BH34" s="134" t="s">
        <v>621</v>
      </c>
      <c r="BI34" s="134" t="s">
        <v>621</v>
      </c>
      <c r="BJ34" s="134" t="s">
        <v>621</v>
      </c>
      <c r="BK34" s="134" t="s">
        <v>621</v>
      </c>
      <c r="BL34" s="134" t="s">
        <v>621</v>
      </c>
      <c r="BM34" s="134" t="s">
        <v>621</v>
      </c>
      <c r="BN34" s="134" t="s">
        <v>621</v>
      </c>
      <c r="BO34" s="133" t="s">
        <v>621</v>
      </c>
      <c r="BP34" s="133" t="s">
        <v>621</v>
      </c>
      <c r="BQ34" s="133" t="s">
        <v>621</v>
      </c>
      <c r="BR34" s="133" t="s">
        <v>621</v>
      </c>
      <c r="BS34" s="133" t="s">
        <v>621</v>
      </c>
    </row>
    <row r="35" spans="2:71" ht="15">
      <c r="B35" s="148">
        <v>23</v>
      </c>
      <c r="C35" s="651" t="s">
        <v>622</v>
      </c>
      <c r="D35" s="133" t="s">
        <v>480</v>
      </c>
      <c r="E35" s="133" t="s">
        <v>623</v>
      </c>
      <c r="F35" s="133" t="s">
        <v>624</v>
      </c>
      <c r="G35" s="133" t="s">
        <v>623</v>
      </c>
      <c r="H35" s="133" t="s">
        <v>623</v>
      </c>
      <c r="I35" s="133" t="s">
        <v>623</v>
      </c>
      <c r="J35" s="133" t="s">
        <v>623</v>
      </c>
      <c r="K35" s="133" t="s">
        <v>623</v>
      </c>
      <c r="L35" s="133" t="s">
        <v>623</v>
      </c>
      <c r="M35" s="133" t="s">
        <v>623</v>
      </c>
      <c r="N35" s="133" t="s">
        <v>623</v>
      </c>
      <c r="O35" s="133" t="s">
        <v>623</v>
      </c>
      <c r="P35" s="133" t="s">
        <v>623</v>
      </c>
      <c r="Q35" s="133" t="s">
        <v>623</v>
      </c>
      <c r="R35" s="133" t="s">
        <v>623</v>
      </c>
      <c r="S35" s="133" t="s">
        <v>623</v>
      </c>
      <c r="T35" s="133" t="s">
        <v>623</v>
      </c>
      <c r="U35" s="133" t="s">
        <v>623</v>
      </c>
      <c r="V35" s="133" t="s">
        <v>623</v>
      </c>
      <c r="W35" s="133" t="s">
        <v>623</v>
      </c>
      <c r="X35" s="133" t="s">
        <v>623</v>
      </c>
      <c r="Y35" s="133" t="s">
        <v>623</v>
      </c>
      <c r="Z35" s="133" t="s">
        <v>623</v>
      </c>
      <c r="AA35" s="133" t="s">
        <v>623</v>
      </c>
      <c r="AB35" s="133" t="s">
        <v>623</v>
      </c>
      <c r="AC35" s="133" t="s">
        <v>623</v>
      </c>
      <c r="AD35" s="133" t="s">
        <v>623</v>
      </c>
      <c r="AE35" s="133" t="s">
        <v>623</v>
      </c>
      <c r="AF35" s="133" t="s">
        <v>623</v>
      </c>
      <c r="AG35" s="133" t="s">
        <v>623</v>
      </c>
      <c r="AH35" s="133" t="s">
        <v>623</v>
      </c>
      <c r="AI35" s="133" t="s">
        <v>623</v>
      </c>
      <c r="AJ35" s="133" t="s">
        <v>623</v>
      </c>
      <c r="AK35" s="133" t="s">
        <v>623</v>
      </c>
      <c r="AL35" s="133" t="s">
        <v>623</v>
      </c>
      <c r="AM35" s="133" t="s">
        <v>623</v>
      </c>
      <c r="AN35" s="133" t="s">
        <v>623</v>
      </c>
      <c r="AO35" s="133" t="s">
        <v>623</v>
      </c>
      <c r="AP35" s="133" t="s">
        <v>623</v>
      </c>
      <c r="AQ35" s="133" t="s">
        <v>623</v>
      </c>
      <c r="AR35" s="133" t="s">
        <v>623</v>
      </c>
      <c r="AS35" s="134" t="s">
        <v>623</v>
      </c>
      <c r="AT35" s="133" t="s">
        <v>623</v>
      </c>
      <c r="AU35" s="133" t="s">
        <v>623</v>
      </c>
      <c r="AV35" s="134" t="s">
        <v>623</v>
      </c>
      <c r="AW35" s="133" t="s">
        <v>623</v>
      </c>
      <c r="AX35" s="133" t="s">
        <v>623</v>
      </c>
      <c r="AY35" s="134" t="s">
        <v>623</v>
      </c>
      <c r="AZ35" s="133" t="s">
        <v>623</v>
      </c>
      <c r="BA35" s="133" t="s">
        <v>623</v>
      </c>
      <c r="BB35" s="133" t="s">
        <v>623</v>
      </c>
      <c r="BC35" s="133" t="s">
        <v>623</v>
      </c>
      <c r="BD35" s="133" t="s">
        <v>623</v>
      </c>
      <c r="BE35" s="134" t="s">
        <v>623</v>
      </c>
      <c r="BF35" s="134" t="s">
        <v>623</v>
      </c>
      <c r="BG35" s="134" t="s">
        <v>623</v>
      </c>
      <c r="BH35" s="134" t="s">
        <v>623</v>
      </c>
      <c r="BI35" s="134" t="s">
        <v>623</v>
      </c>
      <c r="BJ35" s="134" t="s">
        <v>623</v>
      </c>
      <c r="BK35" s="134" t="s">
        <v>623</v>
      </c>
      <c r="BL35" s="134" t="s">
        <v>623</v>
      </c>
      <c r="BM35" s="134" t="s">
        <v>623</v>
      </c>
      <c r="BN35" s="134" t="s">
        <v>623</v>
      </c>
      <c r="BO35" s="133" t="s">
        <v>623</v>
      </c>
      <c r="BP35" s="133" t="s">
        <v>623</v>
      </c>
      <c r="BQ35" s="133" t="s">
        <v>623</v>
      </c>
      <c r="BR35" s="133" t="s">
        <v>623</v>
      </c>
      <c r="BS35" s="133" t="s">
        <v>623</v>
      </c>
    </row>
    <row r="36" spans="2:71">
      <c r="B36" s="148">
        <v>24</v>
      </c>
      <c r="C36" s="133" t="s">
        <v>625</v>
      </c>
      <c r="D36" s="133" t="s">
        <v>480</v>
      </c>
      <c r="E36" s="133" t="s">
        <v>480</v>
      </c>
      <c r="F36" s="133" t="s">
        <v>480</v>
      </c>
      <c r="G36" s="133" t="s">
        <v>480</v>
      </c>
      <c r="H36" s="133" t="s">
        <v>480</v>
      </c>
      <c r="I36" s="133" t="s">
        <v>480</v>
      </c>
      <c r="J36" s="133" t="s">
        <v>480</v>
      </c>
      <c r="K36" s="133" t="s">
        <v>480</v>
      </c>
      <c r="L36" s="133" t="s">
        <v>480</v>
      </c>
      <c r="M36" s="133" t="s">
        <v>480</v>
      </c>
      <c r="N36" s="133" t="s">
        <v>480</v>
      </c>
      <c r="O36" s="133" t="s">
        <v>480</v>
      </c>
      <c r="P36" s="133" t="s">
        <v>480</v>
      </c>
      <c r="Q36" s="133" t="s">
        <v>480</v>
      </c>
      <c r="R36" s="133" t="s">
        <v>480</v>
      </c>
      <c r="S36" s="133" t="s">
        <v>480</v>
      </c>
      <c r="T36" s="133" t="s">
        <v>480</v>
      </c>
      <c r="U36" s="133" t="s">
        <v>480</v>
      </c>
      <c r="V36" s="133" t="s">
        <v>480</v>
      </c>
      <c r="W36" s="133" t="s">
        <v>480</v>
      </c>
      <c r="X36" s="133" t="s">
        <v>480</v>
      </c>
      <c r="Y36" s="133" t="s">
        <v>480</v>
      </c>
      <c r="Z36" s="133" t="s">
        <v>480</v>
      </c>
      <c r="AA36" s="133" t="s">
        <v>480</v>
      </c>
      <c r="AB36" s="133" t="s">
        <v>480</v>
      </c>
      <c r="AC36" s="133" t="s">
        <v>480</v>
      </c>
      <c r="AD36" s="133" t="s">
        <v>480</v>
      </c>
      <c r="AE36" s="133" t="s">
        <v>480</v>
      </c>
      <c r="AF36" s="133" t="s">
        <v>480</v>
      </c>
      <c r="AG36" s="133" t="s">
        <v>480</v>
      </c>
      <c r="AH36" s="133" t="s">
        <v>480</v>
      </c>
      <c r="AI36" s="133" t="s">
        <v>480</v>
      </c>
      <c r="AJ36" s="133" t="s">
        <v>480</v>
      </c>
      <c r="AK36" s="133" t="s">
        <v>480</v>
      </c>
      <c r="AL36" s="133" t="s">
        <v>480</v>
      </c>
      <c r="AM36" s="133" t="s">
        <v>480</v>
      </c>
      <c r="AN36" s="133" t="s">
        <v>480</v>
      </c>
      <c r="AO36" s="133" t="s">
        <v>480</v>
      </c>
      <c r="AP36" s="133" t="s">
        <v>480</v>
      </c>
      <c r="AQ36" s="133" t="s">
        <v>480</v>
      </c>
      <c r="AR36" s="133" t="s">
        <v>480</v>
      </c>
      <c r="AS36" s="134" t="s">
        <v>480</v>
      </c>
      <c r="AT36" s="133" t="s">
        <v>480</v>
      </c>
      <c r="AU36" s="133" t="s">
        <v>480</v>
      </c>
      <c r="AV36" s="134" t="s">
        <v>480</v>
      </c>
      <c r="AW36" s="133" t="s">
        <v>480</v>
      </c>
      <c r="AX36" s="133" t="s">
        <v>480</v>
      </c>
      <c r="AY36" s="134" t="s">
        <v>480</v>
      </c>
      <c r="AZ36" s="133" t="s">
        <v>480</v>
      </c>
      <c r="BA36" s="133" t="s">
        <v>480</v>
      </c>
      <c r="BB36" s="133" t="s">
        <v>480</v>
      </c>
      <c r="BC36" s="133" t="s">
        <v>480</v>
      </c>
      <c r="BD36" s="133" t="s">
        <v>480</v>
      </c>
      <c r="BE36" s="134" t="s">
        <v>480</v>
      </c>
      <c r="BF36" s="134" t="s">
        <v>480</v>
      </c>
      <c r="BG36" s="134" t="s">
        <v>480</v>
      </c>
      <c r="BH36" s="134" t="s">
        <v>480</v>
      </c>
      <c r="BI36" s="134" t="s">
        <v>480</v>
      </c>
      <c r="BJ36" s="134" t="s">
        <v>480</v>
      </c>
      <c r="BK36" s="134" t="s">
        <v>480</v>
      </c>
      <c r="BL36" s="134" t="s">
        <v>480</v>
      </c>
      <c r="BM36" s="134" t="s">
        <v>480</v>
      </c>
      <c r="BN36" s="134" t="s">
        <v>480</v>
      </c>
      <c r="BO36" s="133" t="s">
        <v>480</v>
      </c>
      <c r="BP36" s="133" t="s">
        <v>480</v>
      </c>
      <c r="BQ36" s="133" t="s">
        <v>480</v>
      </c>
      <c r="BR36" s="133" t="s">
        <v>480</v>
      </c>
      <c r="BS36" s="133" t="s">
        <v>480</v>
      </c>
    </row>
    <row r="37" spans="2:71">
      <c r="B37" s="148">
        <v>25</v>
      </c>
      <c r="C37" s="133" t="s">
        <v>626</v>
      </c>
      <c r="D37" s="133" t="s">
        <v>480</v>
      </c>
      <c r="E37" s="133" t="s">
        <v>480</v>
      </c>
      <c r="F37" s="133" t="s">
        <v>480</v>
      </c>
      <c r="G37" s="133" t="s">
        <v>480</v>
      </c>
      <c r="H37" s="133" t="s">
        <v>480</v>
      </c>
      <c r="I37" s="133" t="s">
        <v>480</v>
      </c>
      <c r="J37" s="133" t="s">
        <v>480</v>
      </c>
      <c r="K37" s="133" t="s">
        <v>480</v>
      </c>
      <c r="L37" s="133" t="s">
        <v>480</v>
      </c>
      <c r="M37" s="133" t="s">
        <v>480</v>
      </c>
      <c r="N37" s="133" t="s">
        <v>480</v>
      </c>
      <c r="O37" s="133" t="s">
        <v>480</v>
      </c>
      <c r="P37" s="133" t="s">
        <v>480</v>
      </c>
      <c r="Q37" s="133" t="s">
        <v>480</v>
      </c>
      <c r="R37" s="133" t="s">
        <v>480</v>
      </c>
      <c r="S37" s="133" t="s">
        <v>480</v>
      </c>
      <c r="T37" s="133" t="s">
        <v>480</v>
      </c>
      <c r="U37" s="133" t="s">
        <v>480</v>
      </c>
      <c r="V37" s="133" t="s">
        <v>480</v>
      </c>
      <c r="W37" s="133" t="s">
        <v>480</v>
      </c>
      <c r="X37" s="133" t="s">
        <v>480</v>
      </c>
      <c r="Y37" s="133" t="s">
        <v>480</v>
      </c>
      <c r="Z37" s="133" t="s">
        <v>480</v>
      </c>
      <c r="AA37" s="133" t="s">
        <v>480</v>
      </c>
      <c r="AB37" s="133" t="s">
        <v>480</v>
      </c>
      <c r="AC37" s="133" t="s">
        <v>480</v>
      </c>
      <c r="AD37" s="133" t="s">
        <v>480</v>
      </c>
      <c r="AE37" s="133" t="s">
        <v>480</v>
      </c>
      <c r="AF37" s="133" t="s">
        <v>480</v>
      </c>
      <c r="AG37" s="133" t="s">
        <v>480</v>
      </c>
      <c r="AH37" s="133" t="s">
        <v>480</v>
      </c>
      <c r="AI37" s="133" t="s">
        <v>480</v>
      </c>
      <c r="AJ37" s="133" t="s">
        <v>480</v>
      </c>
      <c r="AK37" s="133" t="s">
        <v>480</v>
      </c>
      <c r="AL37" s="133" t="s">
        <v>480</v>
      </c>
      <c r="AM37" s="133" t="s">
        <v>480</v>
      </c>
      <c r="AN37" s="133" t="s">
        <v>480</v>
      </c>
      <c r="AO37" s="133" t="s">
        <v>480</v>
      </c>
      <c r="AP37" s="133" t="s">
        <v>480</v>
      </c>
      <c r="AQ37" s="133" t="s">
        <v>480</v>
      </c>
      <c r="AR37" s="133" t="s">
        <v>480</v>
      </c>
      <c r="AS37" s="134" t="s">
        <v>480</v>
      </c>
      <c r="AT37" s="133" t="s">
        <v>480</v>
      </c>
      <c r="AU37" s="133" t="s">
        <v>480</v>
      </c>
      <c r="AV37" s="134" t="s">
        <v>480</v>
      </c>
      <c r="AW37" s="133" t="s">
        <v>480</v>
      </c>
      <c r="AX37" s="133" t="s">
        <v>480</v>
      </c>
      <c r="AY37" s="134" t="s">
        <v>480</v>
      </c>
      <c r="AZ37" s="133" t="s">
        <v>480</v>
      </c>
      <c r="BA37" s="133" t="s">
        <v>480</v>
      </c>
      <c r="BB37" s="133" t="s">
        <v>480</v>
      </c>
      <c r="BC37" s="133" t="s">
        <v>480</v>
      </c>
      <c r="BD37" s="133" t="s">
        <v>480</v>
      </c>
      <c r="BE37" s="134" t="s">
        <v>480</v>
      </c>
      <c r="BF37" s="134" t="s">
        <v>480</v>
      </c>
      <c r="BG37" s="134" t="s">
        <v>480</v>
      </c>
      <c r="BH37" s="134" t="s">
        <v>480</v>
      </c>
      <c r="BI37" s="134" t="s">
        <v>480</v>
      </c>
      <c r="BJ37" s="134" t="s">
        <v>480</v>
      </c>
      <c r="BK37" s="134" t="s">
        <v>480</v>
      </c>
      <c r="BL37" s="134" t="s">
        <v>480</v>
      </c>
      <c r="BM37" s="134" t="s">
        <v>480</v>
      </c>
      <c r="BN37" s="134" t="s">
        <v>480</v>
      </c>
      <c r="BO37" s="133" t="s">
        <v>480</v>
      </c>
      <c r="BP37" s="133" t="s">
        <v>480</v>
      </c>
      <c r="BQ37" s="133" t="s">
        <v>480</v>
      </c>
      <c r="BR37" s="133" t="s">
        <v>480</v>
      </c>
      <c r="BS37" s="133" t="s">
        <v>480</v>
      </c>
    </row>
    <row r="38" spans="2:71">
      <c r="B38" s="148">
        <v>26</v>
      </c>
      <c r="C38" s="133" t="s">
        <v>627</v>
      </c>
      <c r="D38" s="133" t="s">
        <v>480</v>
      </c>
      <c r="E38" s="133" t="s">
        <v>480</v>
      </c>
      <c r="F38" s="133" t="s">
        <v>480</v>
      </c>
      <c r="G38" s="133" t="s">
        <v>480</v>
      </c>
      <c r="H38" s="133" t="s">
        <v>480</v>
      </c>
      <c r="I38" s="133" t="s">
        <v>480</v>
      </c>
      <c r="J38" s="133" t="s">
        <v>480</v>
      </c>
      <c r="K38" s="133" t="s">
        <v>480</v>
      </c>
      <c r="L38" s="133" t="s">
        <v>480</v>
      </c>
      <c r="M38" s="133" t="s">
        <v>480</v>
      </c>
      <c r="N38" s="133" t="s">
        <v>480</v>
      </c>
      <c r="O38" s="133" t="s">
        <v>480</v>
      </c>
      <c r="P38" s="133" t="s">
        <v>480</v>
      </c>
      <c r="Q38" s="133" t="s">
        <v>480</v>
      </c>
      <c r="R38" s="133" t="s">
        <v>480</v>
      </c>
      <c r="S38" s="133" t="s">
        <v>480</v>
      </c>
      <c r="T38" s="133" t="s">
        <v>480</v>
      </c>
      <c r="U38" s="133" t="s">
        <v>480</v>
      </c>
      <c r="V38" s="133" t="s">
        <v>480</v>
      </c>
      <c r="W38" s="133" t="s">
        <v>480</v>
      </c>
      <c r="X38" s="133" t="s">
        <v>480</v>
      </c>
      <c r="Y38" s="133" t="s">
        <v>480</v>
      </c>
      <c r="Z38" s="133" t="s">
        <v>480</v>
      </c>
      <c r="AA38" s="133" t="s">
        <v>480</v>
      </c>
      <c r="AB38" s="133" t="s">
        <v>480</v>
      </c>
      <c r="AC38" s="133" t="s">
        <v>480</v>
      </c>
      <c r="AD38" s="133" t="s">
        <v>480</v>
      </c>
      <c r="AE38" s="133" t="s">
        <v>480</v>
      </c>
      <c r="AF38" s="133" t="s">
        <v>480</v>
      </c>
      <c r="AG38" s="133" t="s">
        <v>480</v>
      </c>
      <c r="AH38" s="133" t="s">
        <v>480</v>
      </c>
      <c r="AI38" s="133" t="s">
        <v>480</v>
      </c>
      <c r="AJ38" s="133" t="s">
        <v>480</v>
      </c>
      <c r="AK38" s="133" t="s">
        <v>480</v>
      </c>
      <c r="AL38" s="133" t="s">
        <v>480</v>
      </c>
      <c r="AM38" s="133" t="s">
        <v>480</v>
      </c>
      <c r="AN38" s="133" t="s">
        <v>480</v>
      </c>
      <c r="AO38" s="133" t="s">
        <v>480</v>
      </c>
      <c r="AP38" s="133" t="s">
        <v>480</v>
      </c>
      <c r="AQ38" s="133" t="s">
        <v>480</v>
      </c>
      <c r="AR38" s="133" t="s">
        <v>480</v>
      </c>
      <c r="AS38" s="134" t="s">
        <v>480</v>
      </c>
      <c r="AT38" s="133" t="s">
        <v>480</v>
      </c>
      <c r="AU38" s="133" t="s">
        <v>480</v>
      </c>
      <c r="AV38" s="134" t="s">
        <v>480</v>
      </c>
      <c r="AW38" s="133" t="s">
        <v>480</v>
      </c>
      <c r="AX38" s="133" t="s">
        <v>480</v>
      </c>
      <c r="AY38" s="134" t="s">
        <v>480</v>
      </c>
      <c r="AZ38" s="133" t="s">
        <v>480</v>
      </c>
      <c r="BA38" s="133" t="s">
        <v>480</v>
      </c>
      <c r="BB38" s="133" t="s">
        <v>480</v>
      </c>
      <c r="BC38" s="133" t="s">
        <v>480</v>
      </c>
      <c r="BD38" s="133" t="s">
        <v>480</v>
      </c>
      <c r="BE38" s="134" t="s">
        <v>480</v>
      </c>
      <c r="BF38" s="134" t="s">
        <v>480</v>
      </c>
      <c r="BG38" s="134" t="s">
        <v>480</v>
      </c>
      <c r="BH38" s="134" t="s">
        <v>480</v>
      </c>
      <c r="BI38" s="134" t="s">
        <v>480</v>
      </c>
      <c r="BJ38" s="134" t="s">
        <v>480</v>
      </c>
      <c r="BK38" s="134" t="s">
        <v>480</v>
      </c>
      <c r="BL38" s="134" t="s">
        <v>480</v>
      </c>
      <c r="BM38" s="134" t="s">
        <v>480</v>
      </c>
      <c r="BN38" s="134" t="s">
        <v>480</v>
      </c>
      <c r="BO38" s="133" t="s">
        <v>480</v>
      </c>
      <c r="BP38" s="133" t="s">
        <v>480</v>
      </c>
      <c r="BQ38" s="133" t="s">
        <v>480</v>
      </c>
      <c r="BR38" s="133" t="s">
        <v>480</v>
      </c>
      <c r="BS38" s="133" t="s">
        <v>480</v>
      </c>
    </row>
    <row r="39" spans="2:71">
      <c r="B39" s="148">
        <v>27</v>
      </c>
      <c r="C39" s="133" t="s">
        <v>628</v>
      </c>
      <c r="D39" s="133" t="s">
        <v>480</v>
      </c>
      <c r="E39" s="133" t="s">
        <v>480</v>
      </c>
      <c r="F39" s="133" t="s">
        <v>480</v>
      </c>
      <c r="G39" s="133" t="s">
        <v>480</v>
      </c>
      <c r="H39" s="133" t="s">
        <v>480</v>
      </c>
      <c r="I39" s="133" t="s">
        <v>480</v>
      </c>
      <c r="J39" s="133" t="s">
        <v>480</v>
      </c>
      <c r="K39" s="133" t="s">
        <v>480</v>
      </c>
      <c r="L39" s="133" t="s">
        <v>480</v>
      </c>
      <c r="M39" s="133" t="s">
        <v>480</v>
      </c>
      <c r="N39" s="133" t="s">
        <v>480</v>
      </c>
      <c r="O39" s="133" t="s">
        <v>480</v>
      </c>
      <c r="P39" s="133" t="s">
        <v>480</v>
      </c>
      <c r="Q39" s="133" t="s">
        <v>480</v>
      </c>
      <c r="R39" s="133" t="s">
        <v>480</v>
      </c>
      <c r="S39" s="133" t="s">
        <v>480</v>
      </c>
      <c r="T39" s="133" t="s">
        <v>480</v>
      </c>
      <c r="U39" s="133" t="s">
        <v>480</v>
      </c>
      <c r="V39" s="133" t="s">
        <v>480</v>
      </c>
      <c r="W39" s="133" t="s">
        <v>480</v>
      </c>
      <c r="X39" s="133" t="s">
        <v>480</v>
      </c>
      <c r="Y39" s="133" t="s">
        <v>480</v>
      </c>
      <c r="Z39" s="133" t="s">
        <v>480</v>
      </c>
      <c r="AA39" s="133" t="s">
        <v>480</v>
      </c>
      <c r="AB39" s="133" t="s">
        <v>480</v>
      </c>
      <c r="AC39" s="133" t="s">
        <v>480</v>
      </c>
      <c r="AD39" s="133" t="s">
        <v>480</v>
      </c>
      <c r="AE39" s="133" t="s">
        <v>480</v>
      </c>
      <c r="AF39" s="133" t="s">
        <v>480</v>
      </c>
      <c r="AG39" s="133" t="s">
        <v>480</v>
      </c>
      <c r="AH39" s="133" t="s">
        <v>480</v>
      </c>
      <c r="AI39" s="133" t="s">
        <v>480</v>
      </c>
      <c r="AJ39" s="133" t="s">
        <v>480</v>
      </c>
      <c r="AK39" s="133" t="s">
        <v>480</v>
      </c>
      <c r="AL39" s="133" t="s">
        <v>480</v>
      </c>
      <c r="AM39" s="133" t="s">
        <v>480</v>
      </c>
      <c r="AN39" s="133" t="s">
        <v>480</v>
      </c>
      <c r="AO39" s="133" t="s">
        <v>480</v>
      </c>
      <c r="AP39" s="133" t="s">
        <v>480</v>
      </c>
      <c r="AQ39" s="133" t="s">
        <v>480</v>
      </c>
      <c r="AR39" s="133" t="s">
        <v>480</v>
      </c>
      <c r="AS39" s="134" t="s">
        <v>480</v>
      </c>
      <c r="AT39" s="133" t="s">
        <v>480</v>
      </c>
      <c r="AU39" s="133" t="s">
        <v>480</v>
      </c>
      <c r="AV39" s="134" t="s">
        <v>480</v>
      </c>
      <c r="AW39" s="133" t="s">
        <v>480</v>
      </c>
      <c r="AX39" s="133" t="s">
        <v>480</v>
      </c>
      <c r="AY39" s="134" t="s">
        <v>480</v>
      </c>
      <c r="AZ39" s="133" t="s">
        <v>480</v>
      </c>
      <c r="BA39" s="133" t="s">
        <v>480</v>
      </c>
      <c r="BB39" s="133" t="s">
        <v>480</v>
      </c>
      <c r="BC39" s="133" t="s">
        <v>480</v>
      </c>
      <c r="BD39" s="133" t="s">
        <v>480</v>
      </c>
      <c r="BE39" s="134" t="s">
        <v>480</v>
      </c>
      <c r="BF39" s="134" t="s">
        <v>480</v>
      </c>
      <c r="BG39" s="134" t="s">
        <v>480</v>
      </c>
      <c r="BH39" s="134" t="s">
        <v>480</v>
      </c>
      <c r="BI39" s="134" t="s">
        <v>480</v>
      </c>
      <c r="BJ39" s="134" t="s">
        <v>480</v>
      </c>
      <c r="BK39" s="134" t="s">
        <v>480</v>
      </c>
      <c r="BL39" s="134" t="s">
        <v>480</v>
      </c>
      <c r="BM39" s="134" t="s">
        <v>480</v>
      </c>
      <c r="BN39" s="134" t="s">
        <v>480</v>
      </c>
      <c r="BO39" s="133" t="s">
        <v>480</v>
      </c>
      <c r="BP39" s="133" t="s">
        <v>480</v>
      </c>
      <c r="BQ39" s="133" t="s">
        <v>480</v>
      </c>
      <c r="BR39" s="133" t="s">
        <v>480</v>
      </c>
      <c r="BS39" s="133" t="s">
        <v>480</v>
      </c>
    </row>
    <row r="40" spans="2:71">
      <c r="B40" s="148">
        <v>28</v>
      </c>
      <c r="C40" s="133" t="s">
        <v>629</v>
      </c>
      <c r="D40" s="133" t="s">
        <v>480</v>
      </c>
      <c r="E40" s="133" t="s">
        <v>480</v>
      </c>
      <c r="F40" s="133" t="s">
        <v>480</v>
      </c>
      <c r="G40" s="133" t="s">
        <v>480</v>
      </c>
      <c r="H40" s="133" t="s">
        <v>480</v>
      </c>
      <c r="I40" s="133" t="s">
        <v>480</v>
      </c>
      <c r="J40" s="133" t="s">
        <v>480</v>
      </c>
      <c r="K40" s="133" t="s">
        <v>480</v>
      </c>
      <c r="L40" s="133" t="s">
        <v>480</v>
      </c>
      <c r="M40" s="133" t="s">
        <v>480</v>
      </c>
      <c r="N40" s="133" t="s">
        <v>480</v>
      </c>
      <c r="O40" s="133" t="s">
        <v>480</v>
      </c>
      <c r="P40" s="133" t="s">
        <v>480</v>
      </c>
      <c r="Q40" s="133" t="s">
        <v>480</v>
      </c>
      <c r="R40" s="133" t="s">
        <v>480</v>
      </c>
      <c r="S40" s="133" t="s">
        <v>480</v>
      </c>
      <c r="T40" s="133" t="s">
        <v>480</v>
      </c>
      <c r="U40" s="133" t="s">
        <v>480</v>
      </c>
      <c r="V40" s="133" t="s">
        <v>480</v>
      </c>
      <c r="W40" s="133" t="s">
        <v>480</v>
      </c>
      <c r="X40" s="133" t="s">
        <v>480</v>
      </c>
      <c r="Y40" s="133" t="s">
        <v>480</v>
      </c>
      <c r="Z40" s="133" t="s">
        <v>480</v>
      </c>
      <c r="AA40" s="133" t="s">
        <v>480</v>
      </c>
      <c r="AB40" s="133" t="s">
        <v>480</v>
      </c>
      <c r="AC40" s="133" t="s">
        <v>480</v>
      </c>
      <c r="AD40" s="133" t="s">
        <v>480</v>
      </c>
      <c r="AE40" s="133" t="s">
        <v>480</v>
      </c>
      <c r="AF40" s="133" t="s">
        <v>480</v>
      </c>
      <c r="AG40" s="133" t="s">
        <v>480</v>
      </c>
      <c r="AH40" s="133" t="s">
        <v>480</v>
      </c>
      <c r="AI40" s="133" t="s">
        <v>480</v>
      </c>
      <c r="AJ40" s="133" t="s">
        <v>480</v>
      </c>
      <c r="AK40" s="133" t="s">
        <v>480</v>
      </c>
      <c r="AL40" s="133" t="s">
        <v>480</v>
      </c>
      <c r="AM40" s="133" t="s">
        <v>480</v>
      </c>
      <c r="AN40" s="133" t="s">
        <v>480</v>
      </c>
      <c r="AO40" s="133" t="s">
        <v>480</v>
      </c>
      <c r="AP40" s="133" t="s">
        <v>480</v>
      </c>
      <c r="AQ40" s="133" t="s">
        <v>480</v>
      </c>
      <c r="AR40" s="133" t="s">
        <v>480</v>
      </c>
      <c r="AS40" s="134" t="s">
        <v>480</v>
      </c>
      <c r="AT40" s="133" t="s">
        <v>480</v>
      </c>
      <c r="AU40" s="133" t="s">
        <v>480</v>
      </c>
      <c r="AV40" s="134" t="s">
        <v>480</v>
      </c>
      <c r="AW40" s="133" t="s">
        <v>480</v>
      </c>
      <c r="AX40" s="133" t="s">
        <v>480</v>
      </c>
      <c r="AY40" s="134" t="s">
        <v>480</v>
      </c>
      <c r="AZ40" s="133" t="s">
        <v>480</v>
      </c>
      <c r="BA40" s="133" t="s">
        <v>480</v>
      </c>
      <c r="BB40" s="133" t="s">
        <v>480</v>
      </c>
      <c r="BC40" s="133" t="s">
        <v>480</v>
      </c>
      <c r="BD40" s="133" t="s">
        <v>480</v>
      </c>
      <c r="BE40" s="134" t="s">
        <v>480</v>
      </c>
      <c r="BF40" s="134" t="s">
        <v>480</v>
      </c>
      <c r="BG40" s="134" t="s">
        <v>480</v>
      </c>
      <c r="BH40" s="134" t="s">
        <v>480</v>
      </c>
      <c r="BI40" s="134" t="s">
        <v>480</v>
      </c>
      <c r="BJ40" s="134" t="s">
        <v>480</v>
      </c>
      <c r="BK40" s="134" t="s">
        <v>480</v>
      </c>
      <c r="BL40" s="134" t="s">
        <v>480</v>
      </c>
      <c r="BM40" s="134" t="s">
        <v>480</v>
      </c>
      <c r="BN40" s="134" t="s">
        <v>480</v>
      </c>
      <c r="BO40" s="133" t="s">
        <v>480</v>
      </c>
      <c r="BP40" s="133" t="s">
        <v>480</v>
      </c>
      <c r="BQ40" s="133" t="s">
        <v>480</v>
      </c>
      <c r="BR40" s="133" t="s">
        <v>480</v>
      </c>
      <c r="BS40" s="133" t="s">
        <v>480</v>
      </c>
    </row>
    <row r="41" spans="2:71">
      <c r="B41" s="148">
        <v>29</v>
      </c>
      <c r="C41" s="133" t="s">
        <v>630</v>
      </c>
      <c r="D41" s="133" t="s">
        <v>480</v>
      </c>
      <c r="E41" s="133" t="s">
        <v>480</v>
      </c>
      <c r="F41" s="133" t="s">
        <v>480</v>
      </c>
      <c r="G41" s="133" t="s">
        <v>480</v>
      </c>
      <c r="H41" s="133" t="s">
        <v>480</v>
      </c>
      <c r="I41" s="133" t="s">
        <v>480</v>
      </c>
      <c r="J41" s="133" t="s">
        <v>480</v>
      </c>
      <c r="K41" s="133" t="s">
        <v>480</v>
      </c>
      <c r="L41" s="133" t="s">
        <v>480</v>
      </c>
      <c r="M41" s="133" t="s">
        <v>480</v>
      </c>
      <c r="N41" s="133" t="s">
        <v>480</v>
      </c>
      <c r="O41" s="133" t="s">
        <v>480</v>
      </c>
      <c r="P41" s="133" t="s">
        <v>480</v>
      </c>
      <c r="Q41" s="133" t="s">
        <v>480</v>
      </c>
      <c r="R41" s="133" t="s">
        <v>480</v>
      </c>
      <c r="S41" s="133" t="s">
        <v>480</v>
      </c>
      <c r="T41" s="133" t="s">
        <v>480</v>
      </c>
      <c r="U41" s="133" t="s">
        <v>480</v>
      </c>
      <c r="V41" s="133" t="s">
        <v>480</v>
      </c>
      <c r="W41" s="133" t="s">
        <v>480</v>
      </c>
      <c r="X41" s="133" t="s">
        <v>480</v>
      </c>
      <c r="Y41" s="133" t="s">
        <v>480</v>
      </c>
      <c r="Z41" s="133" t="s">
        <v>480</v>
      </c>
      <c r="AA41" s="133" t="s">
        <v>480</v>
      </c>
      <c r="AB41" s="133" t="s">
        <v>480</v>
      </c>
      <c r="AC41" s="133" t="s">
        <v>480</v>
      </c>
      <c r="AD41" s="133" t="s">
        <v>480</v>
      </c>
      <c r="AE41" s="133" t="s">
        <v>480</v>
      </c>
      <c r="AF41" s="133" t="s">
        <v>480</v>
      </c>
      <c r="AG41" s="133" t="s">
        <v>480</v>
      </c>
      <c r="AH41" s="133" t="s">
        <v>480</v>
      </c>
      <c r="AI41" s="133" t="s">
        <v>480</v>
      </c>
      <c r="AJ41" s="133" t="s">
        <v>480</v>
      </c>
      <c r="AK41" s="133" t="s">
        <v>480</v>
      </c>
      <c r="AL41" s="133" t="s">
        <v>480</v>
      </c>
      <c r="AM41" s="133" t="s">
        <v>480</v>
      </c>
      <c r="AN41" s="133" t="s">
        <v>480</v>
      </c>
      <c r="AO41" s="133" t="s">
        <v>480</v>
      </c>
      <c r="AP41" s="133" t="s">
        <v>480</v>
      </c>
      <c r="AQ41" s="133" t="s">
        <v>480</v>
      </c>
      <c r="AR41" s="133" t="s">
        <v>480</v>
      </c>
      <c r="AS41" s="134" t="s">
        <v>480</v>
      </c>
      <c r="AT41" s="133" t="s">
        <v>480</v>
      </c>
      <c r="AU41" s="133" t="s">
        <v>480</v>
      </c>
      <c r="AV41" s="134" t="s">
        <v>480</v>
      </c>
      <c r="AW41" s="133" t="s">
        <v>480</v>
      </c>
      <c r="AX41" s="133" t="s">
        <v>480</v>
      </c>
      <c r="AY41" s="134" t="s">
        <v>480</v>
      </c>
      <c r="AZ41" s="133" t="s">
        <v>480</v>
      </c>
      <c r="BA41" s="133" t="s">
        <v>480</v>
      </c>
      <c r="BB41" s="133" t="s">
        <v>480</v>
      </c>
      <c r="BC41" s="133" t="s">
        <v>480</v>
      </c>
      <c r="BD41" s="133" t="s">
        <v>480</v>
      </c>
      <c r="BE41" s="134" t="s">
        <v>480</v>
      </c>
      <c r="BF41" s="134" t="s">
        <v>480</v>
      </c>
      <c r="BG41" s="134" t="s">
        <v>480</v>
      </c>
      <c r="BH41" s="134" t="s">
        <v>480</v>
      </c>
      <c r="BI41" s="134" t="s">
        <v>480</v>
      </c>
      <c r="BJ41" s="134" t="s">
        <v>480</v>
      </c>
      <c r="BK41" s="134" t="s">
        <v>480</v>
      </c>
      <c r="BL41" s="134" t="s">
        <v>480</v>
      </c>
      <c r="BM41" s="134" t="s">
        <v>480</v>
      </c>
      <c r="BN41" s="134" t="s">
        <v>480</v>
      </c>
      <c r="BO41" s="133" t="s">
        <v>480</v>
      </c>
      <c r="BP41" s="133" t="s">
        <v>480</v>
      </c>
      <c r="BQ41" s="133" t="s">
        <v>480</v>
      </c>
      <c r="BR41" s="133" t="s">
        <v>480</v>
      </c>
      <c r="BS41" s="133" t="s">
        <v>480</v>
      </c>
    </row>
    <row r="42" spans="2:71">
      <c r="B42" s="148">
        <v>30</v>
      </c>
      <c r="C42" s="133" t="s">
        <v>631</v>
      </c>
      <c r="D42" s="133" t="s">
        <v>480</v>
      </c>
      <c r="E42" s="133" t="s">
        <v>576</v>
      </c>
      <c r="F42" s="133" t="s">
        <v>480</v>
      </c>
      <c r="G42" s="133"/>
      <c r="H42" s="133"/>
      <c r="I42" s="133" t="s">
        <v>480</v>
      </c>
      <c r="J42" s="133" t="s">
        <v>480</v>
      </c>
      <c r="K42" s="133" t="s">
        <v>480</v>
      </c>
      <c r="L42" s="133" t="s">
        <v>480</v>
      </c>
      <c r="M42" s="133" t="s">
        <v>480</v>
      </c>
      <c r="N42" s="133" t="s">
        <v>480</v>
      </c>
      <c r="O42" s="133" t="s">
        <v>480</v>
      </c>
      <c r="P42" s="133" t="s">
        <v>480</v>
      </c>
      <c r="Q42" s="133" t="s">
        <v>480</v>
      </c>
      <c r="R42" s="133" t="s">
        <v>480</v>
      </c>
      <c r="S42" s="133" t="s">
        <v>480</v>
      </c>
      <c r="T42" s="133" t="s">
        <v>480</v>
      </c>
      <c r="U42" s="133" t="s">
        <v>480</v>
      </c>
      <c r="V42" s="133" t="s">
        <v>480</v>
      </c>
      <c r="W42" s="133" t="s">
        <v>480</v>
      </c>
      <c r="X42" s="133" t="s">
        <v>480</v>
      </c>
      <c r="Y42" s="133" t="s">
        <v>480</v>
      </c>
      <c r="Z42" s="133" t="s">
        <v>480</v>
      </c>
      <c r="AA42" s="133" t="s">
        <v>480</v>
      </c>
      <c r="AB42" s="133" t="s">
        <v>480</v>
      </c>
      <c r="AC42" s="133" t="s">
        <v>480</v>
      </c>
      <c r="AD42" s="133" t="s">
        <v>480</v>
      </c>
      <c r="AE42" s="133" t="s">
        <v>480</v>
      </c>
      <c r="AF42" s="133" t="s">
        <v>480</v>
      </c>
      <c r="AG42" s="133" t="s">
        <v>480</v>
      </c>
      <c r="AH42" s="133" t="s">
        <v>480</v>
      </c>
      <c r="AI42" s="133" t="s">
        <v>480</v>
      </c>
      <c r="AJ42" s="133" t="s">
        <v>480</v>
      </c>
      <c r="AK42" s="133" t="s">
        <v>480</v>
      </c>
      <c r="AL42" s="133" t="s">
        <v>480</v>
      </c>
      <c r="AM42" s="133" t="s">
        <v>480</v>
      </c>
      <c r="AN42" s="133" t="s">
        <v>480</v>
      </c>
      <c r="AO42" s="133" t="s">
        <v>480</v>
      </c>
      <c r="AP42" s="133" t="s">
        <v>480</v>
      </c>
      <c r="AQ42" s="133" t="s">
        <v>480</v>
      </c>
      <c r="AR42" s="133" t="s">
        <v>480</v>
      </c>
      <c r="AS42" s="134" t="s">
        <v>480</v>
      </c>
      <c r="AT42" s="133" t="s">
        <v>480</v>
      </c>
      <c r="AU42" s="133" t="s">
        <v>480</v>
      </c>
      <c r="AV42" s="134" t="s">
        <v>480</v>
      </c>
      <c r="AW42" s="133" t="s">
        <v>480</v>
      </c>
      <c r="AX42" s="133" t="s">
        <v>480</v>
      </c>
      <c r="AY42" s="134" t="s">
        <v>480</v>
      </c>
      <c r="AZ42" s="133" t="s">
        <v>480</v>
      </c>
      <c r="BA42" s="133" t="s">
        <v>480</v>
      </c>
      <c r="BB42" s="133" t="s">
        <v>480</v>
      </c>
      <c r="BC42" s="133" t="s">
        <v>480</v>
      </c>
      <c r="BD42" s="133" t="s">
        <v>480</v>
      </c>
      <c r="BE42" s="134" t="s">
        <v>480</v>
      </c>
      <c r="BF42" s="134" t="s">
        <v>480</v>
      </c>
      <c r="BG42" s="134" t="s">
        <v>480</v>
      </c>
      <c r="BH42" s="134" t="s">
        <v>480</v>
      </c>
      <c r="BI42" s="134" t="s">
        <v>480</v>
      </c>
      <c r="BJ42" s="134" t="s">
        <v>480</v>
      </c>
      <c r="BK42" s="134" t="s">
        <v>480</v>
      </c>
      <c r="BL42" s="134" t="s">
        <v>480</v>
      </c>
      <c r="BM42" s="134" t="s">
        <v>480</v>
      </c>
      <c r="BN42" s="134" t="s">
        <v>480</v>
      </c>
      <c r="BO42" s="133" t="s">
        <v>480</v>
      </c>
      <c r="BP42" s="133" t="s">
        <v>480</v>
      </c>
      <c r="BQ42" s="133" t="s">
        <v>480</v>
      </c>
      <c r="BR42" s="133" t="s">
        <v>480</v>
      </c>
      <c r="BS42" s="133" t="s">
        <v>480</v>
      </c>
    </row>
    <row r="43" spans="2:71" ht="142.5">
      <c r="B43" s="148">
        <v>31</v>
      </c>
      <c r="C43" s="133" t="s">
        <v>632</v>
      </c>
      <c r="D43" s="679" t="s">
        <v>480</v>
      </c>
      <c r="E43" s="679" t="s">
        <v>633</v>
      </c>
      <c r="F43" s="679" t="s">
        <v>480</v>
      </c>
      <c r="G43" s="679" t="s">
        <v>480</v>
      </c>
      <c r="H43" s="679" t="s">
        <v>480</v>
      </c>
      <c r="I43" s="679" t="s">
        <v>480</v>
      </c>
      <c r="J43" s="679" t="s">
        <v>480</v>
      </c>
      <c r="K43" s="679" t="s">
        <v>480</v>
      </c>
      <c r="L43" s="679" t="s">
        <v>480</v>
      </c>
      <c r="M43" s="679" t="s">
        <v>480</v>
      </c>
      <c r="N43" s="679" t="s">
        <v>480</v>
      </c>
      <c r="O43" s="679" t="s">
        <v>480</v>
      </c>
      <c r="P43" s="679" t="s">
        <v>480</v>
      </c>
      <c r="Q43" s="679" t="s">
        <v>480</v>
      </c>
      <c r="R43" s="679" t="s">
        <v>480</v>
      </c>
      <c r="S43" s="679" t="s">
        <v>480</v>
      </c>
      <c r="T43" s="679" t="s">
        <v>480</v>
      </c>
      <c r="U43" s="679" t="s">
        <v>480</v>
      </c>
      <c r="V43" s="679" t="s">
        <v>480</v>
      </c>
      <c r="W43" s="679" t="s">
        <v>480</v>
      </c>
      <c r="X43" s="679" t="s">
        <v>480</v>
      </c>
      <c r="Y43" s="679" t="s">
        <v>480</v>
      </c>
      <c r="Z43" s="679" t="s">
        <v>480</v>
      </c>
      <c r="AA43" s="679" t="s">
        <v>480</v>
      </c>
      <c r="AB43" s="679" t="s">
        <v>480</v>
      </c>
      <c r="AC43" s="679" t="s">
        <v>480</v>
      </c>
      <c r="AD43" s="679" t="s">
        <v>480</v>
      </c>
      <c r="AE43" s="679" t="s">
        <v>480</v>
      </c>
      <c r="AF43" s="679" t="s">
        <v>480</v>
      </c>
      <c r="AG43" s="679" t="s">
        <v>480</v>
      </c>
      <c r="AH43" s="679" t="s">
        <v>480</v>
      </c>
      <c r="AI43" s="679" t="s">
        <v>480</v>
      </c>
      <c r="AJ43" s="679" t="s">
        <v>480</v>
      </c>
      <c r="AK43" s="679" t="s">
        <v>480</v>
      </c>
      <c r="AL43" s="679" t="s">
        <v>480</v>
      </c>
      <c r="AM43" s="679" t="s">
        <v>480</v>
      </c>
      <c r="AN43" s="679" t="s">
        <v>480</v>
      </c>
      <c r="AO43" s="679" t="s">
        <v>480</v>
      </c>
      <c r="AP43" s="679" t="s">
        <v>480</v>
      </c>
      <c r="AQ43" s="679" t="s">
        <v>480</v>
      </c>
      <c r="AR43" s="679" t="s">
        <v>480</v>
      </c>
      <c r="AS43" s="195" t="s">
        <v>480</v>
      </c>
      <c r="AT43" s="679" t="s">
        <v>480</v>
      </c>
      <c r="AU43" s="679" t="s">
        <v>480</v>
      </c>
      <c r="AV43" s="195" t="s">
        <v>480</v>
      </c>
      <c r="AW43" s="679" t="s">
        <v>480</v>
      </c>
      <c r="AX43" s="679" t="s">
        <v>480</v>
      </c>
      <c r="AY43" s="195" t="s">
        <v>480</v>
      </c>
      <c r="AZ43" s="679" t="s">
        <v>480</v>
      </c>
      <c r="BA43" s="679" t="s">
        <v>480</v>
      </c>
      <c r="BB43" s="679" t="s">
        <v>480</v>
      </c>
      <c r="BC43" s="679" t="s">
        <v>480</v>
      </c>
      <c r="BD43" s="679" t="s">
        <v>480</v>
      </c>
      <c r="BE43" s="195" t="s">
        <v>480</v>
      </c>
      <c r="BF43" s="195" t="s">
        <v>480</v>
      </c>
      <c r="BG43" s="195" t="s">
        <v>480</v>
      </c>
      <c r="BH43" s="195" t="s">
        <v>480</v>
      </c>
      <c r="BI43" s="195" t="s">
        <v>480</v>
      </c>
      <c r="BJ43" s="195" t="s">
        <v>480</v>
      </c>
      <c r="BK43" s="195" t="s">
        <v>480</v>
      </c>
      <c r="BL43" s="195" t="s">
        <v>480</v>
      </c>
      <c r="BM43" s="195" t="s">
        <v>480</v>
      </c>
      <c r="BN43" s="195" t="s">
        <v>480</v>
      </c>
      <c r="BO43" s="679" t="s">
        <v>480</v>
      </c>
      <c r="BP43" s="679" t="s">
        <v>480</v>
      </c>
      <c r="BQ43" s="679" t="s">
        <v>480</v>
      </c>
      <c r="BR43" s="679" t="s">
        <v>480</v>
      </c>
      <c r="BS43" s="679" t="s">
        <v>480</v>
      </c>
    </row>
    <row r="44" spans="2:71">
      <c r="B44" s="148">
        <v>32</v>
      </c>
      <c r="C44" s="133" t="s">
        <v>634</v>
      </c>
      <c r="D44" s="133" t="s">
        <v>480</v>
      </c>
      <c r="E44" s="133" t="s">
        <v>635</v>
      </c>
      <c r="F44" s="133" t="s">
        <v>480</v>
      </c>
      <c r="G44" s="133" t="s">
        <v>480</v>
      </c>
      <c r="H44" s="133" t="s">
        <v>480</v>
      </c>
      <c r="I44" s="133" t="s">
        <v>480</v>
      </c>
      <c r="J44" s="133" t="s">
        <v>480</v>
      </c>
      <c r="K44" s="133" t="s">
        <v>480</v>
      </c>
      <c r="L44" s="133" t="s">
        <v>480</v>
      </c>
      <c r="M44" s="133" t="s">
        <v>480</v>
      </c>
      <c r="N44" s="133" t="s">
        <v>480</v>
      </c>
      <c r="O44" s="133" t="s">
        <v>480</v>
      </c>
      <c r="P44" s="133" t="s">
        <v>480</v>
      </c>
      <c r="Q44" s="133" t="s">
        <v>480</v>
      </c>
      <c r="R44" s="133" t="s">
        <v>480</v>
      </c>
      <c r="S44" s="133" t="s">
        <v>480</v>
      </c>
      <c r="T44" s="133" t="s">
        <v>480</v>
      </c>
      <c r="U44" s="133" t="s">
        <v>480</v>
      </c>
      <c r="V44" s="133" t="s">
        <v>480</v>
      </c>
      <c r="W44" s="133" t="s">
        <v>480</v>
      </c>
      <c r="X44" s="133" t="s">
        <v>480</v>
      </c>
      <c r="Y44" s="133" t="s">
        <v>480</v>
      </c>
      <c r="Z44" s="133" t="s">
        <v>480</v>
      </c>
      <c r="AA44" s="133" t="s">
        <v>480</v>
      </c>
      <c r="AB44" s="133" t="s">
        <v>480</v>
      </c>
      <c r="AC44" s="133" t="s">
        <v>480</v>
      </c>
      <c r="AD44" s="133" t="s">
        <v>480</v>
      </c>
      <c r="AE44" s="133" t="s">
        <v>480</v>
      </c>
      <c r="AF44" s="133" t="s">
        <v>480</v>
      </c>
      <c r="AG44" s="133" t="s">
        <v>480</v>
      </c>
      <c r="AH44" s="133" t="s">
        <v>480</v>
      </c>
      <c r="AI44" s="133" t="s">
        <v>480</v>
      </c>
      <c r="AJ44" s="133" t="s">
        <v>480</v>
      </c>
      <c r="AK44" s="133" t="s">
        <v>480</v>
      </c>
      <c r="AL44" s="133" t="s">
        <v>480</v>
      </c>
      <c r="AM44" s="133" t="s">
        <v>480</v>
      </c>
      <c r="AN44" s="133" t="s">
        <v>480</v>
      </c>
      <c r="AO44" s="133" t="s">
        <v>480</v>
      </c>
      <c r="AP44" s="133" t="s">
        <v>480</v>
      </c>
      <c r="AQ44" s="133" t="s">
        <v>480</v>
      </c>
      <c r="AR44" s="133" t="s">
        <v>480</v>
      </c>
      <c r="AS44" s="134" t="s">
        <v>480</v>
      </c>
      <c r="AT44" s="133" t="s">
        <v>480</v>
      </c>
      <c r="AU44" s="133" t="s">
        <v>480</v>
      </c>
      <c r="AV44" s="134" t="s">
        <v>480</v>
      </c>
      <c r="AW44" s="133" t="s">
        <v>480</v>
      </c>
      <c r="AX44" s="133" t="s">
        <v>480</v>
      </c>
      <c r="AY44" s="134" t="s">
        <v>480</v>
      </c>
      <c r="AZ44" s="133" t="s">
        <v>480</v>
      </c>
      <c r="BA44" s="133" t="s">
        <v>480</v>
      </c>
      <c r="BB44" s="133" t="s">
        <v>480</v>
      </c>
      <c r="BC44" s="133" t="s">
        <v>480</v>
      </c>
      <c r="BD44" s="133" t="s">
        <v>480</v>
      </c>
      <c r="BE44" s="134" t="s">
        <v>480</v>
      </c>
      <c r="BF44" s="134" t="s">
        <v>480</v>
      </c>
      <c r="BG44" s="134" t="s">
        <v>480</v>
      </c>
      <c r="BH44" s="134" t="s">
        <v>480</v>
      </c>
      <c r="BI44" s="134" t="s">
        <v>480</v>
      </c>
      <c r="BJ44" s="134" t="s">
        <v>480</v>
      </c>
      <c r="BK44" s="134" t="s">
        <v>480</v>
      </c>
      <c r="BL44" s="134" t="s">
        <v>480</v>
      </c>
      <c r="BM44" s="134" t="s">
        <v>480</v>
      </c>
      <c r="BN44" s="134" t="s">
        <v>480</v>
      </c>
      <c r="BO44" s="133" t="s">
        <v>480</v>
      </c>
      <c r="BP44" s="133" t="s">
        <v>480</v>
      </c>
      <c r="BQ44" s="133" t="s">
        <v>480</v>
      </c>
      <c r="BR44" s="133" t="s">
        <v>480</v>
      </c>
      <c r="BS44" s="133" t="s">
        <v>480</v>
      </c>
    </row>
    <row r="45" spans="2:71">
      <c r="B45" s="148">
        <v>33</v>
      </c>
      <c r="C45" s="133" t="s">
        <v>636</v>
      </c>
      <c r="D45" s="133" t="s">
        <v>480</v>
      </c>
      <c r="E45" s="37" t="s">
        <v>637</v>
      </c>
      <c r="F45" s="133" t="s">
        <v>480</v>
      </c>
      <c r="G45" s="133" t="s">
        <v>480</v>
      </c>
      <c r="H45" s="133" t="s">
        <v>480</v>
      </c>
      <c r="I45" s="133" t="s">
        <v>480</v>
      </c>
      <c r="J45" s="133" t="s">
        <v>480</v>
      </c>
      <c r="K45" s="133" t="s">
        <v>480</v>
      </c>
      <c r="L45" s="133" t="s">
        <v>480</v>
      </c>
      <c r="M45" s="133" t="s">
        <v>480</v>
      </c>
      <c r="N45" s="133" t="s">
        <v>480</v>
      </c>
      <c r="O45" s="133" t="s">
        <v>480</v>
      </c>
      <c r="P45" s="133" t="s">
        <v>480</v>
      </c>
      <c r="Q45" s="133" t="s">
        <v>480</v>
      </c>
      <c r="R45" s="133" t="s">
        <v>480</v>
      </c>
      <c r="S45" s="133" t="s">
        <v>480</v>
      </c>
      <c r="T45" s="133" t="s">
        <v>480</v>
      </c>
      <c r="U45" s="133" t="s">
        <v>480</v>
      </c>
      <c r="V45" s="133" t="s">
        <v>480</v>
      </c>
      <c r="W45" s="133" t="s">
        <v>480</v>
      </c>
      <c r="X45" s="133" t="s">
        <v>480</v>
      </c>
      <c r="Y45" s="133" t="s">
        <v>480</v>
      </c>
      <c r="Z45" s="133" t="s">
        <v>480</v>
      </c>
      <c r="AA45" s="133" t="s">
        <v>480</v>
      </c>
      <c r="AB45" s="133" t="s">
        <v>480</v>
      </c>
      <c r="AC45" s="133" t="s">
        <v>480</v>
      </c>
      <c r="AD45" s="133" t="s">
        <v>480</v>
      </c>
      <c r="AE45" s="133" t="s">
        <v>480</v>
      </c>
      <c r="AF45" s="133" t="s">
        <v>480</v>
      </c>
      <c r="AG45" s="133" t="s">
        <v>480</v>
      </c>
      <c r="AH45" s="133" t="s">
        <v>480</v>
      </c>
      <c r="AI45" s="133" t="s">
        <v>480</v>
      </c>
      <c r="AJ45" s="133" t="s">
        <v>480</v>
      </c>
      <c r="AK45" s="133" t="s">
        <v>480</v>
      </c>
      <c r="AL45" s="133" t="s">
        <v>480</v>
      </c>
      <c r="AM45" s="133" t="s">
        <v>480</v>
      </c>
      <c r="AN45" s="133" t="s">
        <v>480</v>
      </c>
      <c r="AO45" s="133" t="s">
        <v>480</v>
      </c>
      <c r="AP45" s="133" t="s">
        <v>480</v>
      </c>
      <c r="AQ45" s="133" t="s">
        <v>480</v>
      </c>
      <c r="AR45" s="133" t="s">
        <v>480</v>
      </c>
      <c r="AS45" s="134" t="s">
        <v>480</v>
      </c>
      <c r="AT45" s="133" t="s">
        <v>480</v>
      </c>
      <c r="AU45" s="133" t="s">
        <v>480</v>
      </c>
      <c r="AV45" s="134" t="s">
        <v>480</v>
      </c>
      <c r="AW45" s="133" t="s">
        <v>480</v>
      </c>
      <c r="AX45" s="133" t="s">
        <v>480</v>
      </c>
      <c r="AY45" s="134" t="s">
        <v>480</v>
      </c>
      <c r="AZ45" s="133" t="s">
        <v>480</v>
      </c>
      <c r="BA45" s="133" t="s">
        <v>480</v>
      </c>
      <c r="BB45" s="133" t="s">
        <v>480</v>
      </c>
      <c r="BC45" s="133" t="s">
        <v>480</v>
      </c>
      <c r="BD45" s="133" t="s">
        <v>480</v>
      </c>
      <c r="BE45" s="134" t="s">
        <v>480</v>
      </c>
      <c r="BF45" s="134" t="s">
        <v>480</v>
      </c>
      <c r="BG45" s="134" t="s">
        <v>480</v>
      </c>
      <c r="BH45" s="134" t="s">
        <v>480</v>
      </c>
      <c r="BI45" s="134" t="s">
        <v>480</v>
      </c>
      <c r="BJ45" s="134" t="s">
        <v>480</v>
      </c>
      <c r="BK45" s="134" t="s">
        <v>480</v>
      </c>
      <c r="BL45" s="134" t="s">
        <v>480</v>
      </c>
      <c r="BM45" s="134" t="s">
        <v>480</v>
      </c>
      <c r="BN45" s="134" t="s">
        <v>480</v>
      </c>
      <c r="BO45" s="133" t="s">
        <v>480</v>
      </c>
      <c r="BP45" s="133" t="s">
        <v>480</v>
      </c>
      <c r="BQ45" s="133" t="s">
        <v>480</v>
      </c>
      <c r="BR45" s="133" t="s">
        <v>480</v>
      </c>
      <c r="BS45" s="133" t="s">
        <v>480</v>
      </c>
    </row>
    <row r="46" spans="2:71">
      <c r="B46" s="148">
        <v>34</v>
      </c>
      <c r="C46" s="133" t="s">
        <v>638</v>
      </c>
      <c r="D46" s="133" t="s">
        <v>480</v>
      </c>
      <c r="E46" s="133" t="s">
        <v>639</v>
      </c>
      <c r="F46" s="133" t="s">
        <v>480</v>
      </c>
      <c r="G46" s="133" t="s">
        <v>480</v>
      </c>
      <c r="H46" s="133" t="s">
        <v>480</v>
      </c>
      <c r="I46" s="133" t="s">
        <v>480</v>
      </c>
      <c r="J46" s="133" t="s">
        <v>480</v>
      </c>
      <c r="K46" s="133" t="s">
        <v>480</v>
      </c>
      <c r="L46" s="133" t="s">
        <v>480</v>
      </c>
      <c r="M46" s="133" t="s">
        <v>480</v>
      </c>
      <c r="N46" s="133" t="s">
        <v>480</v>
      </c>
      <c r="O46" s="133" t="s">
        <v>480</v>
      </c>
      <c r="P46" s="133" t="s">
        <v>480</v>
      </c>
      <c r="Q46" s="133" t="s">
        <v>480</v>
      </c>
      <c r="R46" s="133" t="s">
        <v>480</v>
      </c>
      <c r="S46" s="133" t="s">
        <v>480</v>
      </c>
      <c r="T46" s="133" t="s">
        <v>480</v>
      </c>
      <c r="U46" s="133" t="s">
        <v>480</v>
      </c>
      <c r="V46" s="133" t="s">
        <v>480</v>
      </c>
      <c r="W46" s="133" t="s">
        <v>480</v>
      </c>
      <c r="X46" s="133" t="s">
        <v>480</v>
      </c>
      <c r="Y46" s="133" t="s">
        <v>480</v>
      </c>
      <c r="Z46" s="133" t="s">
        <v>480</v>
      </c>
      <c r="AA46" s="133" t="s">
        <v>480</v>
      </c>
      <c r="AB46" s="133" t="s">
        <v>480</v>
      </c>
      <c r="AC46" s="133" t="s">
        <v>480</v>
      </c>
      <c r="AD46" s="133" t="s">
        <v>480</v>
      </c>
      <c r="AE46" s="133" t="s">
        <v>480</v>
      </c>
      <c r="AF46" s="133" t="s">
        <v>480</v>
      </c>
      <c r="AG46" s="133" t="s">
        <v>480</v>
      </c>
      <c r="AH46" s="133" t="s">
        <v>480</v>
      </c>
      <c r="AI46" s="133" t="s">
        <v>480</v>
      </c>
      <c r="AJ46" s="133" t="s">
        <v>480</v>
      </c>
      <c r="AK46" s="133" t="s">
        <v>480</v>
      </c>
      <c r="AL46" s="133" t="s">
        <v>480</v>
      </c>
      <c r="AM46" s="133" t="s">
        <v>480</v>
      </c>
      <c r="AN46" s="133" t="s">
        <v>480</v>
      </c>
      <c r="AO46" s="133" t="s">
        <v>480</v>
      </c>
      <c r="AP46" s="133" t="s">
        <v>480</v>
      </c>
      <c r="AQ46" s="133" t="s">
        <v>480</v>
      </c>
      <c r="AR46" s="133" t="s">
        <v>480</v>
      </c>
      <c r="AS46" s="134" t="s">
        <v>480</v>
      </c>
      <c r="AT46" s="133" t="s">
        <v>480</v>
      </c>
      <c r="AU46" s="133" t="s">
        <v>480</v>
      </c>
      <c r="AV46" s="134" t="s">
        <v>480</v>
      </c>
      <c r="AW46" s="133" t="s">
        <v>480</v>
      </c>
      <c r="AX46" s="133" t="s">
        <v>480</v>
      </c>
      <c r="AY46" s="134" t="s">
        <v>480</v>
      </c>
      <c r="AZ46" s="133" t="s">
        <v>480</v>
      </c>
      <c r="BA46" s="133" t="s">
        <v>480</v>
      </c>
      <c r="BB46" s="133" t="s">
        <v>480</v>
      </c>
      <c r="BC46" s="133" t="s">
        <v>480</v>
      </c>
      <c r="BD46" s="133" t="s">
        <v>480</v>
      </c>
      <c r="BE46" s="134" t="s">
        <v>480</v>
      </c>
      <c r="BF46" s="134" t="s">
        <v>480</v>
      </c>
      <c r="BG46" s="134" t="s">
        <v>480</v>
      </c>
      <c r="BH46" s="134" t="s">
        <v>480</v>
      </c>
      <c r="BI46" s="134" t="s">
        <v>480</v>
      </c>
      <c r="BJ46" s="134" t="s">
        <v>480</v>
      </c>
      <c r="BK46" s="134" t="s">
        <v>480</v>
      </c>
      <c r="BL46" s="134" t="s">
        <v>480</v>
      </c>
      <c r="BM46" s="134" t="s">
        <v>480</v>
      </c>
      <c r="BN46" s="134" t="s">
        <v>480</v>
      </c>
      <c r="BO46" s="133" t="s">
        <v>480</v>
      </c>
      <c r="BP46" s="133" t="s">
        <v>480</v>
      </c>
      <c r="BQ46" s="133" t="s">
        <v>480</v>
      </c>
      <c r="BR46" s="133" t="s">
        <v>480</v>
      </c>
      <c r="BS46" s="133" t="s">
        <v>480</v>
      </c>
    </row>
    <row r="47" spans="2:71">
      <c r="B47" s="246" t="s">
        <v>640</v>
      </c>
      <c r="C47" s="134" t="s">
        <v>641</v>
      </c>
      <c r="D47" s="133" t="s">
        <v>480</v>
      </c>
      <c r="E47" s="133" t="s">
        <v>480</v>
      </c>
      <c r="F47" s="133" t="s">
        <v>480</v>
      </c>
      <c r="G47" s="133" t="s">
        <v>480</v>
      </c>
      <c r="H47" s="133" t="s">
        <v>480</v>
      </c>
      <c r="I47" s="133" t="s">
        <v>480</v>
      </c>
      <c r="J47" s="133" t="s">
        <v>480</v>
      </c>
      <c r="K47" s="133" t="s">
        <v>480</v>
      </c>
      <c r="L47" s="133" t="s">
        <v>480</v>
      </c>
      <c r="M47" s="133" t="s">
        <v>480</v>
      </c>
      <c r="N47" s="133" t="s">
        <v>480</v>
      </c>
      <c r="O47" s="133" t="s">
        <v>480</v>
      </c>
      <c r="P47" s="133" t="s">
        <v>480</v>
      </c>
      <c r="Q47" s="133" t="s">
        <v>480</v>
      </c>
      <c r="R47" s="133" t="s">
        <v>480</v>
      </c>
      <c r="S47" s="133" t="s">
        <v>480</v>
      </c>
      <c r="T47" s="133" t="s">
        <v>480</v>
      </c>
      <c r="U47" s="133" t="s">
        <v>480</v>
      </c>
      <c r="V47" s="133" t="s">
        <v>480</v>
      </c>
      <c r="W47" s="133" t="s">
        <v>480</v>
      </c>
      <c r="X47" s="133" t="s">
        <v>480</v>
      </c>
      <c r="Y47" s="133" t="s">
        <v>480</v>
      </c>
      <c r="Z47" s="133" t="s">
        <v>480</v>
      </c>
      <c r="AA47" s="133" t="s">
        <v>480</v>
      </c>
      <c r="AB47" s="133" t="s">
        <v>480</v>
      </c>
      <c r="AC47" s="133" t="s">
        <v>480</v>
      </c>
      <c r="AD47" s="133" t="s">
        <v>480</v>
      </c>
      <c r="AE47" s="133" t="s">
        <v>480</v>
      </c>
      <c r="AF47" s="133" t="s">
        <v>480</v>
      </c>
      <c r="AG47" s="133" t="s">
        <v>480</v>
      </c>
      <c r="AH47" s="133" t="s">
        <v>480</v>
      </c>
      <c r="AI47" s="133" t="s">
        <v>480</v>
      </c>
      <c r="AJ47" s="133" t="s">
        <v>480</v>
      </c>
      <c r="AK47" s="133" t="s">
        <v>480</v>
      </c>
      <c r="AL47" s="133" t="s">
        <v>480</v>
      </c>
      <c r="AM47" s="133" t="s">
        <v>480</v>
      </c>
      <c r="AN47" s="133" t="s">
        <v>480</v>
      </c>
      <c r="AO47" s="133" t="s">
        <v>480</v>
      </c>
      <c r="AP47" s="133" t="s">
        <v>480</v>
      </c>
      <c r="AQ47" s="133" t="s">
        <v>480</v>
      </c>
      <c r="AR47" s="133" t="s">
        <v>480</v>
      </c>
      <c r="AS47" s="134" t="s">
        <v>480</v>
      </c>
      <c r="AT47" s="133" t="s">
        <v>480</v>
      </c>
      <c r="AU47" s="133" t="s">
        <v>480</v>
      </c>
      <c r="AV47" s="134" t="s">
        <v>480</v>
      </c>
      <c r="AW47" s="133" t="s">
        <v>480</v>
      </c>
      <c r="AX47" s="133" t="s">
        <v>480</v>
      </c>
      <c r="AY47" s="134" t="s">
        <v>480</v>
      </c>
      <c r="AZ47" s="133" t="s">
        <v>480</v>
      </c>
      <c r="BA47" s="133" t="s">
        <v>480</v>
      </c>
      <c r="BB47" s="133" t="s">
        <v>480</v>
      </c>
      <c r="BC47" s="133" t="s">
        <v>480</v>
      </c>
      <c r="BD47" s="133" t="s">
        <v>480</v>
      </c>
      <c r="BE47" s="134" t="s">
        <v>480</v>
      </c>
      <c r="BF47" s="134" t="s">
        <v>480</v>
      </c>
      <c r="BG47" s="134" t="s">
        <v>480</v>
      </c>
      <c r="BH47" s="134" t="s">
        <v>480</v>
      </c>
      <c r="BI47" s="134" t="s">
        <v>480</v>
      </c>
      <c r="BJ47" s="134" t="s">
        <v>480</v>
      </c>
      <c r="BK47" s="134" t="s">
        <v>480</v>
      </c>
      <c r="BL47" s="134" t="s">
        <v>480</v>
      </c>
      <c r="BM47" s="134" t="s">
        <v>480</v>
      </c>
      <c r="BN47" s="134" t="s">
        <v>480</v>
      </c>
      <c r="BO47" s="133" t="s">
        <v>480</v>
      </c>
      <c r="BP47" s="133" t="s">
        <v>480</v>
      </c>
      <c r="BQ47" s="133" t="s">
        <v>480</v>
      </c>
      <c r="BR47" s="133" t="s">
        <v>480</v>
      </c>
      <c r="BS47" s="133" t="s">
        <v>480</v>
      </c>
    </row>
    <row r="48" spans="2:71">
      <c r="B48" s="246" t="s">
        <v>642</v>
      </c>
      <c r="C48" s="134" t="s">
        <v>643</v>
      </c>
      <c r="D48" s="133" t="s">
        <v>644</v>
      </c>
      <c r="E48" s="133" t="s">
        <v>645</v>
      </c>
      <c r="F48" s="133" t="s">
        <v>646</v>
      </c>
      <c r="G48" s="133" t="s">
        <v>647</v>
      </c>
      <c r="H48" s="133" t="s">
        <v>647</v>
      </c>
      <c r="I48" s="133" t="s">
        <v>648</v>
      </c>
      <c r="J48" s="133" t="s">
        <v>648</v>
      </c>
      <c r="K48" s="133" t="s">
        <v>648</v>
      </c>
      <c r="L48" s="133" t="s">
        <v>648</v>
      </c>
      <c r="M48" s="133" t="s">
        <v>648</v>
      </c>
      <c r="N48" s="133" t="s">
        <v>648</v>
      </c>
      <c r="O48" s="133" t="s">
        <v>648</v>
      </c>
      <c r="P48" s="133" t="s">
        <v>648</v>
      </c>
      <c r="Q48" s="133" t="s">
        <v>648</v>
      </c>
      <c r="R48" s="133" t="s">
        <v>648</v>
      </c>
      <c r="S48" s="133" t="s">
        <v>648</v>
      </c>
      <c r="T48" s="133" t="s">
        <v>648</v>
      </c>
      <c r="U48" s="133" t="s">
        <v>648</v>
      </c>
      <c r="V48" s="133" t="s">
        <v>648</v>
      </c>
      <c r="W48" s="133" t="s">
        <v>648</v>
      </c>
      <c r="X48" s="133" t="s">
        <v>648</v>
      </c>
      <c r="Y48" s="133" t="s">
        <v>648</v>
      </c>
      <c r="Z48" s="133" t="s">
        <v>648</v>
      </c>
      <c r="AA48" s="133" t="s">
        <v>648</v>
      </c>
      <c r="AB48" s="133" t="s">
        <v>648</v>
      </c>
      <c r="AC48" s="133" t="s">
        <v>648</v>
      </c>
      <c r="AD48" s="133" t="s">
        <v>648</v>
      </c>
      <c r="AE48" s="133" t="s">
        <v>648</v>
      </c>
      <c r="AF48" s="133" t="s">
        <v>648</v>
      </c>
      <c r="AG48" s="133" t="s">
        <v>648</v>
      </c>
      <c r="AH48" s="133" t="s">
        <v>648</v>
      </c>
      <c r="AI48" s="133" t="s">
        <v>648</v>
      </c>
      <c r="AJ48" s="133" t="s">
        <v>648</v>
      </c>
      <c r="AK48" s="133" t="s">
        <v>648</v>
      </c>
      <c r="AL48" s="133" t="s">
        <v>648</v>
      </c>
      <c r="AM48" s="133" t="s">
        <v>648</v>
      </c>
      <c r="AN48" s="133" t="s">
        <v>648</v>
      </c>
      <c r="AO48" s="133" t="s">
        <v>648</v>
      </c>
      <c r="AP48" s="133" t="s">
        <v>648</v>
      </c>
      <c r="AQ48" s="133" t="s">
        <v>648</v>
      </c>
      <c r="AR48" s="133" t="s">
        <v>648</v>
      </c>
      <c r="AS48" s="134" t="s">
        <v>648</v>
      </c>
      <c r="AT48" s="133" t="s">
        <v>648</v>
      </c>
      <c r="AU48" s="133" t="s">
        <v>648</v>
      </c>
      <c r="AV48" s="134" t="s">
        <v>648</v>
      </c>
      <c r="AW48" s="133" t="s">
        <v>648</v>
      </c>
      <c r="AX48" s="133" t="s">
        <v>648</v>
      </c>
      <c r="AY48" s="134" t="s">
        <v>648</v>
      </c>
      <c r="AZ48" s="133" t="s">
        <v>648</v>
      </c>
      <c r="BA48" s="133" t="s">
        <v>648</v>
      </c>
      <c r="BB48" s="133" t="s">
        <v>648</v>
      </c>
      <c r="BC48" s="133" t="s">
        <v>648</v>
      </c>
      <c r="BD48" s="133" t="s">
        <v>648</v>
      </c>
      <c r="BE48" s="134" t="s">
        <v>648</v>
      </c>
      <c r="BF48" s="134" t="s">
        <v>648</v>
      </c>
      <c r="BG48" s="134" t="s">
        <v>648</v>
      </c>
      <c r="BH48" s="134" t="s">
        <v>648</v>
      </c>
      <c r="BI48" s="134" t="s">
        <v>648</v>
      </c>
      <c r="BJ48" s="134" t="s">
        <v>648</v>
      </c>
      <c r="BK48" s="134" t="s">
        <v>648</v>
      </c>
      <c r="BL48" s="134" t="s">
        <v>648</v>
      </c>
      <c r="BM48" s="134" t="s">
        <v>648</v>
      </c>
      <c r="BN48" s="134" t="s">
        <v>648</v>
      </c>
      <c r="BO48" s="133" t="s">
        <v>648</v>
      </c>
      <c r="BP48" s="133" t="s">
        <v>648</v>
      </c>
      <c r="BQ48" s="133" t="s">
        <v>648</v>
      </c>
      <c r="BR48" s="133" t="s">
        <v>648</v>
      </c>
      <c r="BS48" s="133" t="s">
        <v>648</v>
      </c>
    </row>
    <row r="49" spans="2:71">
      <c r="B49" s="148">
        <v>35</v>
      </c>
      <c r="C49" s="133" t="s">
        <v>649</v>
      </c>
      <c r="D49" s="133" t="s">
        <v>650</v>
      </c>
      <c r="E49" s="133" t="s">
        <v>651</v>
      </c>
      <c r="F49" s="133" t="s">
        <v>652</v>
      </c>
      <c r="G49" s="133" t="s">
        <v>480</v>
      </c>
      <c r="H49" s="133" t="s">
        <v>480</v>
      </c>
      <c r="I49" s="133" t="s">
        <v>480</v>
      </c>
      <c r="J49" s="133" t="s">
        <v>480</v>
      </c>
      <c r="K49" s="133" t="s">
        <v>480</v>
      </c>
      <c r="L49" s="133" t="s">
        <v>480</v>
      </c>
      <c r="M49" s="133" t="s">
        <v>480</v>
      </c>
      <c r="N49" s="133" t="s">
        <v>480</v>
      </c>
      <c r="O49" s="133" t="s">
        <v>480</v>
      </c>
      <c r="P49" s="133" t="s">
        <v>480</v>
      </c>
      <c r="Q49" s="133" t="s">
        <v>480</v>
      </c>
      <c r="R49" s="133" t="s">
        <v>480</v>
      </c>
      <c r="S49" s="133" t="s">
        <v>480</v>
      </c>
      <c r="T49" s="133" t="s">
        <v>480</v>
      </c>
      <c r="U49" s="133" t="s">
        <v>480</v>
      </c>
      <c r="V49" s="133" t="s">
        <v>480</v>
      </c>
      <c r="W49" s="133" t="s">
        <v>480</v>
      </c>
      <c r="X49" s="133" t="s">
        <v>480</v>
      </c>
      <c r="Y49" s="133" t="s">
        <v>480</v>
      </c>
      <c r="Z49" s="133" t="s">
        <v>480</v>
      </c>
      <c r="AA49" s="133" t="s">
        <v>480</v>
      </c>
      <c r="AB49" s="133" t="s">
        <v>480</v>
      </c>
      <c r="AC49" s="133" t="s">
        <v>480</v>
      </c>
      <c r="AD49" s="133" t="s">
        <v>480</v>
      </c>
      <c r="AE49" s="133" t="s">
        <v>480</v>
      </c>
      <c r="AF49" s="133" t="s">
        <v>480</v>
      </c>
      <c r="AG49" s="133" t="s">
        <v>480</v>
      </c>
      <c r="AH49" s="133" t="s">
        <v>480</v>
      </c>
      <c r="AI49" s="133" t="s">
        <v>480</v>
      </c>
      <c r="AJ49" s="133" t="s">
        <v>480</v>
      </c>
      <c r="AK49" s="133" t="s">
        <v>480</v>
      </c>
      <c r="AL49" s="133" t="s">
        <v>480</v>
      </c>
      <c r="AM49" s="133" t="s">
        <v>480</v>
      </c>
      <c r="AN49" s="133" t="s">
        <v>480</v>
      </c>
      <c r="AO49" s="133" t="s">
        <v>480</v>
      </c>
      <c r="AP49" s="133" t="s">
        <v>480</v>
      </c>
      <c r="AQ49" s="133" t="s">
        <v>480</v>
      </c>
      <c r="AR49" s="133" t="s">
        <v>480</v>
      </c>
      <c r="AS49" s="134" t="s">
        <v>480</v>
      </c>
      <c r="AT49" s="133" t="s">
        <v>480</v>
      </c>
      <c r="AU49" s="133" t="s">
        <v>480</v>
      </c>
      <c r="AV49" s="134" t="s">
        <v>480</v>
      </c>
      <c r="AW49" s="133" t="s">
        <v>480</v>
      </c>
      <c r="AX49" s="133" t="s">
        <v>480</v>
      </c>
      <c r="AY49" s="134" t="s">
        <v>480</v>
      </c>
      <c r="AZ49" s="133" t="s">
        <v>480</v>
      </c>
      <c r="BA49" s="133" t="s">
        <v>480</v>
      </c>
      <c r="BB49" s="133" t="s">
        <v>480</v>
      </c>
      <c r="BC49" s="133" t="s">
        <v>480</v>
      </c>
      <c r="BD49" s="133" t="s">
        <v>480</v>
      </c>
      <c r="BE49" s="134" t="s">
        <v>480</v>
      </c>
      <c r="BF49" s="134" t="s">
        <v>480</v>
      </c>
      <c r="BG49" s="134" t="s">
        <v>480</v>
      </c>
      <c r="BH49" s="134" t="s">
        <v>480</v>
      </c>
      <c r="BI49" s="134" t="s">
        <v>480</v>
      </c>
      <c r="BJ49" s="134" t="s">
        <v>480</v>
      </c>
      <c r="BK49" s="134" t="s">
        <v>480</v>
      </c>
      <c r="BL49" s="134" t="s">
        <v>480</v>
      </c>
      <c r="BM49" s="134" t="s">
        <v>480</v>
      </c>
      <c r="BN49" s="134" t="s">
        <v>480</v>
      </c>
      <c r="BO49" s="133" t="s">
        <v>480</v>
      </c>
      <c r="BP49" s="133" t="s">
        <v>480</v>
      </c>
      <c r="BQ49" s="133" t="s">
        <v>480</v>
      </c>
      <c r="BR49" s="133" t="s">
        <v>480</v>
      </c>
      <c r="BS49" s="133" t="s">
        <v>480</v>
      </c>
    </row>
    <row r="50" spans="2:71">
      <c r="B50" s="148">
        <v>36</v>
      </c>
      <c r="C50" s="133" t="s">
        <v>653</v>
      </c>
      <c r="D50" s="133" t="s">
        <v>575</v>
      </c>
      <c r="E50" s="133" t="s">
        <v>575</v>
      </c>
      <c r="F50" s="133" t="s">
        <v>480</v>
      </c>
      <c r="G50" s="133" t="s">
        <v>480</v>
      </c>
      <c r="H50" s="133" t="s">
        <v>480</v>
      </c>
      <c r="I50" s="133" t="s">
        <v>480</v>
      </c>
      <c r="J50" s="133" t="s">
        <v>480</v>
      </c>
      <c r="K50" s="133" t="s">
        <v>480</v>
      </c>
      <c r="L50" s="133" t="s">
        <v>480</v>
      </c>
      <c r="M50" s="133" t="s">
        <v>480</v>
      </c>
      <c r="N50" s="133" t="s">
        <v>480</v>
      </c>
      <c r="O50" s="133" t="s">
        <v>480</v>
      </c>
      <c r="P50" s="133" t="s">
        <v>480</v>
      </c>
      <c r="Q50" s="133" t="s">
        <v>480</v>
      </c>
      <c r="R50" s="133" t="s">
        <v>480</v>
      </c>
      <c r="S50" s="133" t="s">
        <v>480</v>
      </c>
      <c r="T50" s="133" t="s">
        <v>480</v>
      </c>
      <c r="U50" s="133" t="s">
        <v>480</v>
      </c>
      <c r="V50" s="133" t="s">
        <v>480</v>
      </c>
      <c r="W50" s="133" t="s">
        <v>480</v>
      </c>
      <c r="X50" s="133" t="s">
        <v>480</v>
      </c>
      <c r="Y50" s="133" t="s">
        <v>480</v>
      </c>
      <c r="Z50" s="133" t="s">
        <v>480</v>
      </c>
      <c r="AA50" s="133" t="s">
        <v>480</v>
      </c>
      <c r="AB50" s="133" t="s">
        <v>480</v>
      </c>
      <c r="AC50" s="133" t="s">
        <v>480</v>
      </c>
      <c r="AD50" s="133" t="s">
        <v>480</v>
      </c>
      <c r="AE50" s="133" t="s">
        <v>480</v>
      </c>
      <c r="AF50" s="133" t="s">
        <v>480</v>
      </c>
      <c r="AG50" s="133" t="s">
        <v>480</v>
      </c>
      <c r="AH50" s="133" t="s">
        <v>480</v>
      </c>
      <c r="AI50" s="133" t="s">
        <v>480</v>
      </c>
      <c r="AJ50" s="133" t="s">
        <v>480</v>
      </c>
      <c r="AK50" s="133" t="s">
        <v>480</v>
      </c>
      <c r="AL50" s="133" t="s">
        <v>480</v>
      </c>
      <c r="AM50" s="133" t="s">
        <v>480</v>
      </c>
      <c r="AN50" s="133" t="s">
        <v>480</v>
      </c>
      <c r="AO50" s="133" t="s">
        <v>480</v>
      </c>
      <c r="AP50" s="133" t="s">
        <v>480</v>
      </c>
      <c r="AQ50" s="133" t="s">
        <v>480</v>
      </c>
      <c r="AR50" s="133" t="s">
        <v>480</v>
      </c>
      <c r="AS50" s="134" t="s">
        <v>480</v>
      </c>
      <c r="AT50" s="133" t="s">
        <v>480</v>
      </c>
      <c r="AU50" s="133" t="s">
        <v>480</v>
      </c>
      <c r="AV50" s="134" t="s">
        <v>480</v>
      </c>
      <c r="AW50" s="133" t="s">
        <v>480</v>
      </c>
      <c r="AX50" s="133" t="s">
        <v>480</v>
      </c>
      <c r="AY50" s="134" t="s">
        <v>480</v>
      </c>
      <c r="AZ50" s="133" t="s">
        <v>480</v>
      </c>
      <c r="BA50" s="133" t="s">
        <v>480</v>
      </c>
      <c r="BB50" s="133" t="s">
        <v>480</v>
      </c>
      <c r="BC50" s="133" t="s">
        <v>480</v>
      </c>
      <c r="BD50" s="133" t="s">
        <v>480</v>
      </c>
      <c r="BE50" s="134" t="s">
        <v>480</v>
      </c>
      <c r="BF50" s="134" t="s">
        <v>480</v>
      </c>
      <c r="BG50" s="134" t="s">
        <v>480</v>
      </c>
      <c r="BH50" s="134" t="s">
        <v>480</v>
      </c>
      <c r="BI50" s="134" t="s">
        <v>480</v>
      </c>
      <c r="BJ50" s="134" t="s">
        <v>480</v>
      </c>
      <c r="BK50" s="134" t="s">
        <v>480</v>
      </c>
      <c r="BL50" s="134" t="s">
        <v>480</v>
      </c>
      <c r="BM50" s="134" t="s">
        <v>480</v>
      </c>
      <c r="BN50" s="134" t="s">
        <v>480</v>
      </c>
      <c r="BO50" s="133" t="s">
        <v>480</v>
      </c>
      <c r="BP50" s="133" t="s">
        <v>480</v>
      </c>
      <c r="BQ50" s="133" t="s">
        <v>480</v>
      </c>
      <c r="BR50" s="133" t="s">
        <v>480</v>
      </c>
      <c r="BS50" s="133" t="s">
        <v>480</v>
      </c>
    </row>
    <row r="51" spans="2:71">
      <c r="B51" s="148">
        <v>37</v>
      </c>
      <c r="C51" s="133" t="s">
        <v>654</v>
      </c>
      <c r="D51" s="133" t="s">
        <v>480</v>
      </c>
      <c r="E51" s="133" t="s">
        <v>480</v>
      </c>
      <c r="F51" s="133" t="s">
        <v>480</v>
      </c>
      <c r="G51" s="133" t="s">
        <v>480</v>
      </c>
      <c r="H51" s="133" t="s">
        <v>480</v>
      </c>
      <c r="I51" s="133" t="s">
        <v>480</v>
      </c>
      <c r="J51" s="133" t="s">
        <v>480</v>
      </c>
      <c r="K51" s="133" t="s">
        <v>480</v>
      </c>
      <c r="L51" s="133" t="s">
        <v>480</v>
      </c>
      <c r="M51" s="133" t="s">
        <v>480</v>
      </c>
      <c r="N51" s="133" t="s">
        <v>480</v>
      </c>
      <c r="O51" s="133" t="s">
        <v>480</v>
      </c>
      <c r="P51" s="133" t="s">
        <v>480</v>
      </c>
      <c r="Q51" s="133" t="s">
        <v>480</v>
      </c>
      <c r="R51" s="133" t="s">
        <v>480</v>
      </c>
      <c r="S51" s="133" t="s">
        <v>480</v>
      </c>
      <c r="T51" s="133" t="s">
        <v>480</v>
      </c>
      <c r="U51" s="133" t="s">
        <v>480</v>
      </c>
      <c r="V51" s="133" t="s">
        <v>480</v>
      </c>
      <c r="W51" s="133" t="s">
        <v>480</v>
      </c>
      <c r="X51" s="133" t="s">
        <v>480</v>
      </c>
      <c r="Y51" s="133" t="s">
        <v>480</v>
      </c>
      <c r="Z51" s="133" t="s">
        <v>480</v>
      </c>
      <c r="AA51" s="133" t="s">
        <v>480</v>
      </c>
      <c r="AB51" s="133" t="s">
        <v>480</v>
      </c>
      <c r="AC51" s="133" t="s">
        <v>480</v>
      </c>
      <c r="AD51" s="133" t="s">
        <v>480</v>
      </c>
      <c r="AE51" s="133" t="s">
        <v>480</v>
      </c>
      <c r="AF51" s="133" t="s">
        <v>480</v>
      </c>
      <c r="AG51" s="133" t="s">
        <v>480</v>
      </c>
      <c r="AH51" s="133" t="s">
        <v>480</v>
      </c>
      <c r="AI51" s="133" t="s">
        <v>480</v>
      </c>
      <c r="AJ51" s="133" t="s">
        <v>480</v>
      </c>
      <c r="AK51" s="133" t="s">
        <v>480</v>
      </c>
      <c r="AL51" s="133" t="s">
        <v>480</v>
      </c>
      <c r="AM51" s="133" t="s">
        <v>480</v>
      </c>
      <c r="AN51" s="133" t="s">
        <v>480</v>
      </c>
      <c r="AO51" s="133" t="s">
        <v>480</v>
      </c>
      <c r="AP51" s="133" t="s">
        <v>480</v>
      </c>
      <c r="AQ51" s="133" t="s">
        <v>480</v>
      </c>
      <c r="AR51" s="133" t="s">
        <v>480</v>
      </c>
      <c r="AS51" s="134" t="s">
        <v>480</v>
      </c>
      <c r="AT51" s="133" t="s">
        <v>480</v>
      </c>
      <c r="AU51" s="133" t="s">
        <v>480</v>
      </c>
      <c r="AV51" s="134" t="s">
        <v>480</v>
      </c>
      <c r="AW51" s="133" t="s">
        <v>480</v>
      </c>
      <c r="AX51" s="133" t="s">
        <v>480</v>
      </c>
      <c r="AY51" s="134" t="s">
        <v>480</v>
      </c>
      <c r="AZ51" s="133" t="s">
        <v>480</v>
      </c>
      <c r="BA51" s="133" t="s">
        <v>480</v>
      </c>
      <c r="BB51" s="133" t="s">
        <v>480</v>
      </c>
      <c r="BC51" s="133" t="s">
        <v>480</v>
      </c>
      <c r="BD51" s="133" t="s">
        <v>480</v>
      </c>
      <c r="BE51" s="134" t="s">
        <v>480</v>
      </c>
      <c r="BF51" s="134" t="s">
        <v>480</v>
      </c>
      <c r="BG51" s="134" t="s">
        <v>480</v>
      </c>
      <c r="BH51" s="134" t="s">
        <v>480</v>
      </c>
      <c r="BI51" s="134" t="s">
        <v>480</v>
      </c>
      <c r="BJ51" s="134" t="s">
        <v>480</v>
      </c>
      <c r="BK51" s="134" t="s">
        <v>480</v>
      </c>
      <c r="BL51" s="134" t="s">
        <v>480</v>
      </c>
      <c r="BM51" s="134" t="s">
        <v>480</v>
      </c>
      <c r="BN51" s="134" t="s">
        <v>480</v>
      </c>
      <c r="BO51" s="133" t="s">
        <v>480</v>
      </c>
      <c r="BP51" s="133" t="s">
        <v>480</v>
      </c>
      <c r="BQ51" s="133" t="s">
        <v>480</v>
      </c>
      <c r="BR51" s="133" t="s">
        <v>480</v>
      </c>
      <c r="BS51" s="133" t="s">
        <v>480</v>
      </c>
    </row>
    <row r="52" spans="2:71">
      <c r="B52" s="246" t="s">
        <v>655</v>
      </c>
      <c r="C52" s="134" t="s">
        <v>656</v>
      </c>
      <c r="D52" s="133" t="s">
        <v>480</v>
      </c>
      <c r="E52" s="133" t="s">
        <v>480</v>
      </c>
      <c r="F52" s="133" t="s">
        <v>480</v>
      </c>
      <c r="G52" s="133"/>
      <c r="H52" s="133"/>
      <c r="I52" s="133" t="s">
        <v>480</v>
      </c>
      <c r="J52" s="133" t="s">
        <v>480</v>
      </c>
      <c r="K52" s="133" t="s">
        <v>480</v>
      </c>
      <c r="L52" s="133" t="s">
        <v>480</v>
      </c>
      <c r="M52" s="133" t="s">
        <v>480</v>
      </c>
      <c r="N52" s="133" t="s">
        <v>480</v>
      </c>
      <c r="O52" s="133" t="s">
        <v>480</v>
      </c>
      <c r="P52" s="133" t="s">
        <v>480</v>
      </c>
      <c r="Q52" s="133" t="s">
        <v>480</v>
      </c>
      <c r="R52" s="133" t="s">
        <v>480</v>
      </c>
      <c r="S52" s="133" t="s">
        <v>480</v>
      </c>
      <c r="T52" s="133" t="s">
        <v>480</v>
      </c>
      <c r="U52" s="133" t="s">
        <v>480</v>
      </c>
      <c r="V52" s="133" t="s">
        <v>480</v>
      </c>
      <c r="W52" s="133" t="s">
        <v>480</v>
      </c>
      <c r="X52" s="133" t="s">
        <v>480</v>
      </c>
      <c r="Y52" s="133" t="s">
        <v>480</v>
      </c>
      <c r="Z52" s="133" t="s">
        <v>480</v>
      </c>
      <c r="AA52" s="133" t="s">
        <v>480</v>
      </c>
      <c r="AB52" s="133" t="s">
        <v>480</v>
      </c>
      <c r="AC52" s="133" t="s">
        <v>480</v>
      </c>
      <c r="AD52" s="133" t="s">
        <v>480</v>
      </c>
      <c r="AE52" s="133" t="s">
        <v>480</v>
      </c>
      <c r="AF52" s="133" t="s">
        <v>480</v>
      </c>
      <c r="AG52" s="133" t="s">
        <v>480</v>
      </c>
      <c r="AH52" s="133" t="s">
        <v>480</v>
      </c>
      <c r="AI52" s="133" t="s">
        <v>480</v>
      </c>
      <c r="AJ52" s="133" t="s">
        <v>480</v>
      </c>
      <c r="AK52" s="133" t="s">
        <v>480</v>
      </c>
      <c r="AL52" s="133" t="s">
        <v>480</v>
      </c>
      <c r="AM52" s="133" t="s">
        <v>480</v>
      </c>
      <c r="AN52" s="133" t="s">
        <v>480</v>
      </c>
      <c r="AO52" s="133" t="s">
        <v>480</v>
      </c>
      <c r="AP52" s="133" t="s">
        <v>480</v>
      </c>
      <c r="AQ52" s="133" t="s">
        <v>480</v>
      </c>
      <c r="AR52" s="133" t="s">
        <v>480</v>
      </c>
      <c r="AS52" s="134" t="s">
        <v>480</v>
      </c>
      <c r="AT52" s="133" t="s">
        <v>480</v>
      </c>
      <c r="AU52" s="133" t="s">
        <v>480</v>
      </c>
      <c r="AV52" s="134" t="s">
        <v>480</v>
      </c>
      <c r="AW52" s="133" t="s">
        <v>480</v>
      </c>
      <c r="AX52" s="133" t="s">
        <v>480</v>
      </c>
      <c r="AY52" s="134" t="s">
        <v>480</v>
      </c>
      <c r="AZ52" s="133" t="s">
        <v>480</v>
      </c>
      <c r="BA52" s="133" t="s">
        <v>480</v>
      </c>
      <c r="BB52" s="133" t="s">
        <v>480</v>
      </c>
      <c r="BC52" s="133" t="s">
        <v>480</v>
      </c>
      <c r="BD52" s="133" t="s">
        <v>480</v>
      </c>
      <c r="BE52" s="134" t="s">
        <v>480</v>
      </c>
      <c r="BF52" s="134" t="s">
        <v>480</v>
      </c>
      <c r="BG52" s="134" t="s">
        <v>480</v>
      </c>
      <c r="BH52" s="134" t="s">
        <v>480</v>
      </c>
      <c r="BI52" s="134" t="s">
        <v>480</v>
      </c>
      <c r="BJ52" s="134" t="s">
        <v>480</v>
      </c>
      <c r="BK52" s="134" t="s">
        <v>480</v>
      </c>
      <c r="BL52" s="134" t="s">
        <v>480</v>
      </c>
      <c r="BM52" s="134" t="s">
        <v>480</v>
      </c>
      <c r="BN52" s="134" t="s">
        <v>480</v>
      </c>
      <c r="BO52" s="133" t="s">
        <v>480</v>
      </c>
      <c r="BP52" s="133" t="s">
        <v>480</v>
      </c>
      <c r="BQ52" s="133" t="s">
        <v>480</v>
      </c>
      <c r="BR52" s="133" t="s">
        <v>480</v>
      </c>
      <c r="BS52" s="133" t="s">
        <v>480</v>
      </c>
    </row>
    <row r="53" spans="2:71">
      <c r="B53" s="732" t="s">
        <v>657</v>
      </c>
      <c r="C53" s="732"/>
      <c r="D53" s="732"/>
    </row>
    <row r="54" spans="2:71">
      <c r="B54" s="732"/>
      <c r="C54" s="732"/>
      <c r="D54" s="732"/>
    </row>
    <row r="55" spans="2:71">
      <c r="B55" s="376"/>
    </row>
    <row r="56" spans="2:71">
      <c r="B56" s="376"/>
    </row>
  </sheetData>
  <mergeCells count="1">
    <mergeCell ref="B53:D5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1CB5-0752-4BFF-BBBC-69647DA7BA75}">
  <dimension ref="A1:D9"/>
  <sheetViews>
    <sheetView workbookViewId="0">
      <selection activeCell="A2" sqref="A2"/>
    </sheetView>
  </sheetViews>
  <sheetFormatPr defaultColWidth="7.625" defaultRowHeight="14.25"/>
  <cols>
    <col min="1" max="1" width="9.875" style="92" bestFit="1" customWidth="1"/>
    <col min="2" max="2" width="91" bestFit="1" customWidth="1"/>
  </cols>
  <sheetData>
    <row r="1" spans="1:4" s="104" customFormat="1" ht="15">
      <c r="A1" s="22">
        <v>2</v>
      </c>
      <c r="B1" s="14" t="s">
        <v>16</v>
      </c>
      <c r="C1" s="103"/>
      <c r="D1" s="103"/>
    </row>
    <row r="2" spans="1:4" s="104" customFormat="1" ht="15">
      <c r="A2" s="107" t="s">
        <v>25</v>
      </c>
      <c r="B2" s="14" t="s">
        <v>26</v>
      </c>
      <c r="C2" s="103"/>
      <c r="D2" s="103"/>
    </row>
    <row r="3" spans="1:4">
      <c r="A3" s="9" t="s">
        <v>27</v>
      </c>
      <c r="B3" s="91" t="s">
        <v>28</v>
      </c>
      <c r="C3" s="102"/>
      <c r="D3" s="102"/>
    </row>
    <row r="4" spans="1:4" s="1" customFormat="1">
      <c r="A4" s="9" t="s">
        <v>29</v>
      </c>
      <c r="B4" s="91" t="s">
        <v>30</v>
      </c>
      <c r="C4" s="102"/>
      <c r="D4" s="102"/>
    </row>
    <row r="5" spans="1:4" s="1" customFormat="1">
      <c r="A5" s="9" t="s">
        <v>31</v>
      </c>
      <c r="B5" s="91" t="s">
        <v>32</v>
      </c>
      <c r="C5" s="102"/>
      <c r="D5" s="102"/>
    </row>
    <row r="6" spans="1:4" s="1" customFormat="1">
      <c r="A6" s="10" t="s">
        <v>33</v>
      </c>
      <c r="B6" s="10" t="s">
        <v>34</v>
      </c>
      <c r="C6" s="102"/>
      <c r="D6" s="102"/>
    </row>
    <row r="9" spans="1:4">
      <c r="B9" s="29"/>
      <c r="C9" s="29"/>
    </row>
  </sheetData>
  <hyperlinks>
    <hyperlink ref="B3" location="'Table 2.3.1'!A1" display="Overview of total risk exposure amounts (EU OV1)" xr:uid="{0D12E8E1-492E-4388-AEFF-FDB11E89256F}"/>
    <hyperlink ref="B4" location="'Table 2.3.2'!A1" display="Insurance participations (EU INS1)" xr:uid="{FF3C9F7C-3295-4F18-8505-9BD243DFE4B6}"/>
    <hyperlink ref="B5" location="'Table 2.3.3'!A1" display="Financial conglomerates information on own funds and capital adequacy ratio (EU INS2)" xr:uid="{7B34C2D7-3486-49F1-9C78-768A954700F5}"/>
    <hyperlink ref="A3" location="'Table 2.3.1'!A1" display="Table 2.3.1" xr:uid="{01609A71-C767-4F38-9473-43C8333413DD}"/>
    <hyperlink ref="A4" location="'Table 2.3.2'!A1" display="Table 2.3.2" xr:uid="{E5B875C6-987A-4056-9216-1B1F2F7C9987}"/>
    <hyperlink ref="A5" location="'Table 2.3.3'!A1" display="Table 2.3.3" xr:uid="{7B0FC4F2-AAFA-445C-BEDC-6A324E46DD57}"/>
  </hyperlinks>
  <pageMargins left="0.7" right="0.7" top="0.75" bottom="0.75" header="0.3" footer="0.3"/>
  <ignoredErrors>
    <ignoredError sqref="A2"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B84-FDF8-4867-B25C-E17C9244833D}">
  <dimension ref="A1:F47"/>
  <sheetViews>
    <sheetView workbookViewId="0">
      <selection activeCell="E1" sqref="E1"/>
    </sheetView>
  </sheetViews>
  <sheetFormatPr defaultColWidth="8.125" defaultRowHeight="14.25"/>
  <cols>
    <col min="1" max="1" width="9" customWidth="1"/>
    <col min="2" max="2" width="51" customWidth="1"/>
    <col min="3" max="5" width="25.125" style="135" customWidth="1"/>
  </cols>
  <sheetData>
    <row r="1" spans="1:6" ht="20.25">
      <c r="A1" s="27" t="s">
        <v>28</v>
      </c>
      <c r="B1" s="27"/>
      <c r="C1" s="27"/>
      <c r="D1" s="27"/>
      <c r="E1" s="27"/>
    </row>
    <row r="2" spans="1:6" ht="15">
      <c r="A2" s="733" t="s">
        <v>200</v>
      </c>
      <c r="B2" s="733"/>
      <c r="C2" s="733"/>
      <c r="D2" s="733"/>
      <c r="E2" s="733"/>
    </row>
    <row r="4" spans="1:6" ht="28.5">
      <c r="A4" s="136"/>
      <c r="B4" s="137"/>
      <c r="C4" s="734" t="s">
        <v>658</v>
      </c>
      <c r="D4" s="734"/>
      <c r="E4" s="49" t="s">
        <v>659</v>
      </c>
    </row>
    <row r="5" spans="1:6">
      <c r="A5" s="136"/>
      <c r="B5" s="137"/>
      <c r="C5" s="49" t="s">
        <v>201</v>
      </c>
      <c r="D5" s="49" t="s">
        <v>660</v>
      </c>
      <c r="E5" s="49" t="s">
        <v>202</v>
      </c>
    </row>
    <row r="6" spans="1:6" ht="15">
      <c r="A6" s="138"/>
      <c r="B6" s="139"/>
      <c r="C6" s="140" t="s">
        <v>204</v>
      </c>
      <c r="D6" s="140" t="s">
        <v>206</v>
      </c>
      <c r="E6" s="140" t="s">
        <v>204</v>
      </c>
    </row>
    <row r="7" spans="1:6">
      <c r="A7" s="36">
        <v>1</v>
      </c>
      <c r="B7" s="43" t="s">
        <v>661</v>
      </c>
      <c r="C7" s="46">
        <v>2673.4</v>
      </c>
      <c r="D7" s="46">
        <v>2487.6999999999998</v>
      </c>
      <c r="E7" s="116">
        <v>213.9</v>
      </c>
      <c r="F7" s="141"/>
    </row>
    <row r="8" spans="1:6">
      <c r="A8" s="36">
        <v>2</v>
      </c>
      <c r="B8" s="48" t="s">
        <v>662</v>
      </c>
      <c r="C8" s="46">
        <v>607.79999999999995</v>
      </c>
      <c r="D8" s="46">
        <v>528.4</v>
      </c>
      <c r="E8" s="116">
        <v>48.6</v>
      </c>
    </row>
    <row r="9" spans="1:6">
      <c r="A9" s="36">
        <v>3</v>
      </c>
      <c r="B9" s="48" t="s">
        <v>663</v>
      </c>
      <c r="C9" s="46">
        <v>1018.4</v>
      </c>
      <c r="D9" s="46">
        <v>901.9</v>
      </c>
      <c r="E9" s="116">
        <v>81.5</v>
      </c>
    </row>
    <row r="10" spans="1:6" hidden="1">
      <c r="A10" s="36">
        <v>4</v>
      </c>
      <c r="B10" s="48" t="s">
        <v>664</v>
      </c>
      <c r="C10" s="46">
        <v>0</v>
      </c>
      <c r="D10" s="46">
        <v>0</v>
      </c>
      <c r="E10" s="116">
        <v>0</v>
      </c>
    </row>
    <row r="11" spans="1:6">
      <c r="A11" s="36" t="s">
        <v>665</v>
      </c>
      <c r="B11" s="48" t="s">
        <v>666</v>
      </c>
      <c r="C11" s="46">
        <v>30.8</v>
      </c>
      <c r="D11" s="46">
        <v>19.8</v>
      </c>
      <c r="E11" s="116">
        <v>2.5</v>
      </c>
    </row>
    <row r="12" spans="1:6">
      <c r="A12" s="36">
        <v>5</v>
      </c>
      <c r="B12" s="48" t="s">
        <v>667</v>
      </c>
      <c r="C12" s="46">
        <v>769.6</v>
      </c>
      <c r="D12" s="46">
        <v>802.1</v>
      </c>
      <c r="E12" s="116">
        <v>46.7</v>
      </c>
    </row>
    <row r="13" spans="1:6">
      <c r="A13" s="36">
        <v>6</v>
      </c>
      <c r="B13" s="43" t="s">
        <v>668</v>
      </c>
      <c r="C13" s="46">
        <v>25.9</v>
      </c>
      <c r="D13" s="46">
        <v>31.8</v>
      </c>
      <c r="E13" s="116">
        <v>2.1</v>
      </c>
      <c r="F13" s="141"/>
    </row>
    <row r="14" spans="1:6">
      <c r="A14" s="36">
        <v>7</v>
      </c>
      <c r="B14" s="48" t="s">
        <v>662</v>
      </c>
      <c r="C14" s="46">
        <v>11.3</v>
      </c>
      <c r="D14" s="46">
        <v>12.2</v>
      </c>
      <c r="E14" s="116">
        <v>0.9</v>
      </c>
    </row>
    <row r="15" spans="1:6" hidden="1">
      <c r="A15" s="36">
        <v>8</v>
      </c>
      <c r="B15" s="48" t="s">
        <v>669</v>
      </c>
      <c r="C15" s="46">
        <v>0</v>
      </c>
      <c r="D15" s="46">
        <v>0</v>
      </c>
      <c r="E15" s="116">
        <v>0</v>
      </c>
    </row>
    <row r="16" spans="1:6" hidden="1">
      <c r="A16" s="36" t="s">
        <v>670</v>
      </c>
      <c r="B16" s="48" t="s">
        <v>671</v>
      </c>
      <c r="C16" s="46">
        <v>0</v>
      </c>
      <c r="D16" s="46">
        <v>0</v>
      </c>
      <c r="E16" s="116">
        <v>0</v>
      </c>
    </row>
    <row r="17" spans="1:6">
      <c r="A17" s="36" t="s">
        <v>672</v>
      </c>
      <c r="B17" s="48" t="s">
        <v>673</v>
      </c>
      <c r="C17" s="46">
        <v>14.6</v>
      </c>
      <c r="D17" s="46">
        <v>19.600000000000001</v>
      </c>
      <c r="E17" s="116">
        <v>1.2</v>
      </c>
    </row>
    <row r="18" spans="1:6" hidden="1">
      <c r="A18" s="36">
        <v>9</v>
      </c>
      <c r="B18" s="48" t="s">
        <v>674</v>
      </c>
      <c r="C18" s="46">
        <v>0</v>
      </c>
      <c r="D18" s="46">
        <v>0</v>
      </c>
      <c r="E18" s="116">
        <v>0</v>
      </c>
    </row>
    <row r="19" spans="1:6" hidden="1">
      <c r="A19" s="36">
        <v>10</v>
      </c>
      <c r="B19" s="48" t="s">
        <v>320</v>
      </c>
      <c r="C19" s="142"/>
      <c r="D19" s="142"/>
      <c r="E19" s="143"/>
    </row>
    <row r="20" spans="1:6" hidden="1">
      <c r="A20" s="36">
        <v>11</v>
      </c>
      <c r="B20" s="48" t="s">
        <v>320</v>
      </c>
      <c r="C20" s="142"/>
      <c r="D20" s="142"/>
      <c r="E20" s="143"/>
    </row>
    <row r="21" spans="1:6" hidden="1">
      <c r="A21" s="36">
        <v>12</v>
      </c>
      <c r="B21" s="48" t="s">
        <v>320</v>
      </c>
      <c r="C21" s="142"/>
      <c r="D21" s="142"/>
      <c r="E21" s="143"/>
    </row>
    <row r="22" spans="1:6" hidden="1">
      <c r="A22" s="36">
        <v>13</v>
      </c>
      <c r="B22" s="48" t="s">
        <v>320</v>
      </c>
      <c r="C22" s="142"/>
      <c r="D22" s="142"/>
      <c r="E22" s="143"/>
    </row>
    <row r="23" spans="1:6" hidden="1">
      <c r="A23" s="36">
        <v>14</v>
      </c>
      <c r="B23" s="48" t="s">
        <v>320</v>
      </c>
      <c r="C23" s="142"/>
      <c r="D23" s="142"/>
      <c r="E23" s="143"/>
    </row>
    <row r="24" spans="1:6">
      <c r="A24" s="36">
        <v>15</v>
      </c>
      <c r="B24" s="43" t="s">
        <v>675</v>
      </c>
      <c r="C24" s="116">
        <v>0</v>
      </c>
      <c r="D24" s="116">
        <v>0.2</v>
      </c>
      <c r="E24" s="116">
        <v>0</v>
      </c>
      <c r="F24" s="144"/>
    </row>
    <row r="25" spans="1:6" ht="28.5" hidden="1">
      <c r="A25" s="36">
        <v>16</v>
      </c>
      <c r="B25" s="43" t="s">
        <v>676</v>
      </c>
      <c r="C25" s="116">
        <v>0</v>
      </c>
      <c r="D25" s="116">
        <v>0</v>
      </c>
      <c r="E25" s="116">
        <v>0</v>
      </c>
    </row>
    <row r="26" spans="1:6" hidden="1">
      <c r="A26" s="36">
        <v>17</v>
      </c>
      <c r="B26" s="48" t="s">
        <v>677</v>
      </c>
      <c r="C26" s="38">
        <v>0</v>
      </c>
      <c r="D26" s="38">
        <v>0</v>
      </c>
      <c r="E26" s="145"/>
    </row>
    <row r="27" spans="1:6" hidden="1">
      <c r="A27" s="36">
        <v>18</v>
      </c>
      <c r="B27" s="48" t="s">
        <v>678</v>
      </c>
      <c r="C27" s="38">
        <v>0</v>
      </c>
      <c r="D27" s="38">
        <v>0</v>
      </c>
      <c r="E27" s="145"/>
    </row>
    <row r="28" spans="1:6" hidden="1">
      <c r="A28" s="36">
        <v>19</v>
      </c>
      <c r="B28" s="48" t="s">
        <v>679</v>
      </c>
      <c r="C28" s="38">
        <v>0</v>
      </c>
      <c r="D28" s="38">
        <v>0</v>
      </c>
      <c r="E28" s="145"/>
    </row>
    <row r="29" spans="1:6" hidden="1">
      <c r="A29" s="36" t="s">
        <v>680</v>
      </c>
      <c r="B29" s="48" t="s">
        <v>681</v>
      </c>
      <c r="C29" s="38">
        <v>0</v>
      </c>
      <c r="D29" s="38">
        <v>0</v>
      </c>
      <c r="E29" s="145"/>
    </row>
    <row r="30" spans="1:6" ht="28.5">
      <c r="A30" s="36">
        <v>20</v>
      </c>
      <c r="B30" s="43" t="s">
        <v>682</v>
      </c>
      <c r="C30" s="116">
        <v>0</v>
      </c>
      <c r="D30" s="116">
        <v>0</v>
      </c>
      <c r="E30" s="116">
        <v>0</v>
      </c>
    </row>
    <row r="31" spans="1:6">
      <c r="A31" s="36">
        <v>21</v>
      </c>
      <c r="B31" s="48" t="s">
        <v>662</v>
      </c>
      <c r="C31" s="116">
        <v>0</v>
      </c>
      <c r="D31" s="116">
        <v>0</v>
      </c>
      <c r="E31" s="116">
        <v>0</v>
      </c>
    </row>
    <row r="32" spans="1:6" hidden="1">
      <c r="A32" s="36">
        <v>22</v>
      </c>
      <c r="B32" s="48" t="s">
        <v>683</v>
      </c>
      <c r="C32" s="116">
        <v>0</v>
      </c>
      <c r="D32" s="116">
        <v>0</v>
      </c>
      <c r="E32" s="116">
        <v>0</v>
      </c>
    </row>
    <row r="33" spans="1:6" hidden="1">
      <c r="A33" s="36" t="s">
        <v>684</v>
      </c>
      <c r="B33" s="43" t="s">
        <v>685</v>
      </c>
      <c r="C33" s="116">
        <v>0</v>
      </c>
      <c r="D33" s="116">
        <v>0</v>
      </c>
      <c r="E33" s="116">
        <v>0</v>
      </c>
    </row>
    <row r="34" spans="1:6">
      <c r="A34" s="36">
        <v>23</v>
      </c>
      <c r="B34" s="43" t="s">
        <v>686</v>
      </c>
      <c r="C34" s="116">
        <v>431.4</v>
      </c>
      <c r="D34" s="116">
        <v>420.9</v>
      </c>
      <c r="E34" s="116">
        <v>34.5</v>
      </c>
      <c r="F34" s="144"/>
    </row>
    <row r="35" spans="1:6">
      <c r="A35" s="42" t="s">
        <v>687</v>
      </c>
      <c r="B35" s="48" t="s">
        <v>688</v>
      </c>
      <c r="C35" s="116">
        <v>431.4</v>
      </c>
      <c r="D35" s="116">
        <v>420.9</v>
      </c>
      <c r="E35" s="116">
        <v>34.5</v>
      </c>
    </row>
    <row r="36" spans="1:6" hidden="1">
      <c r="A36" s="36" t="s">
        <v>689</v>
      </c>
      <c r="B36" s="48" t="s">
        <v>690</v>
      </c>
      <c r="C36" s="116">
        <v>0</v>
      </c>
      <c r="D36" s="116">
        <v>0</v>
      </c>
      <c r="E36" s="116">
        <v>0</v>
      </c>
    </row>
    <row r="37" spans="1:6" hidden="1">
      <c r="A37" s="36" t="s">
        <v>691</v>
      </c>
      <c r="B37" s="48" t="s">
        <v>692</v>
      </c>
      <c r="C37" s="116">
        <v>0</v>
      </c>
      <c r="D37" s="116">
        <v>0</v>
      </c>
      <c r="E37" s="116">
        <v>0</v>
      </c>
    </row>
    <row r="38" spans="1:6" ht="30" hidden="1">
      <c r="A38" s="99">
        <v>24</v>
      </c>
      <c r="B38" s="146" t="s">
        <v>693</v>
      </c>
      <c r="C38" s="116">
        <v>0</v>
      </c>
      <c r="D38" s="116">
        <v>0</v>
      </c>
      <c r="E38" s="116">
        <v>0</v>
      </c>
    </row>
    <row r="39" spans="1:6" hidden="1">
      <c r="A39" s="42">
        <v>25</v>
      </c>
      <c r="B39" s="48" t="s">
        <v>320</v>
      </c>
      <c r="C39" s="142"/>
      <c r="D39" s="142"/>
      <c r="E39" s="143"/>
    </row>
    <row r="40" spans="1:6" hidden="1">
      <c r="A40" s="42">
        <v>26</v>
      </c>
      <c r="B40" s="48" t="s">
        <v>320</v>
      </c>
      <c r="C40" s="142"/>
      <c r="D40" s="142"/>
      <c r="E40" s="143"/>
    </row>
    <row r="41" spans="1:6" hidden="1">
      <c r="A41" s="42">
        <v>27</v>
      </c>
      <c r="B41" s="48" t="s">
        <v>320</v>
      </c>
      <c r="C41" s="142"/>
      <c r="D41" s="142"/>
      <c r="E41" s="143"/>
    </row>
    <row r="42" spans="1:6" hidden="1">
      <c r="A42" s="42">
        <v>28</v>
      </c>
      <c r="B42" s="48" t="s">
        <v>320</v>
      </c>
      <c r="C42" s="142"/>
      <c r="D42" s="142"/>
      <c r="E42" s="143"/>
    </row>
    <row r="43" spans="1:6" ht="15">
      <c r="A43" s="99">
        <v>29</v>
      </c>
      <c r="B43" s="146" t="s">
        <v>694</v>
      </c>
      <c r="C43" s="46">
        <v>3130.6</v>
      </c>
      <c r="D43" s="46">
        <v>2940.6</v>
      </c>
      <c r="E43" s="116">
        <v>250.5</v>
      </c>
      <c r="F43" s="141"/>
    </row>
    <row r="45" spans="1:6">
      <c r="A45" s="735" t="s">
        <v>695</v>
      </c>
      <c r="B45" s="735"/>
      <c r="C45" s="735"/>
      <c r="D45" s="735"/>
      <c r="E45" s="735"/>
    </row>
    <row r="46" spans="1:6">
      <c r="A46" s="53"/>
      <c r="B46" s="53"/>
      <c r="C46" s="53"/>
      <c r="D46" s="53"/>
      <c r="E46" s="53"/>
    </row>
    <row r="47" spans="1:6" ht="49.9" customHeight="1">
      <c r="A47" s="736" t="s">
        <v>2118</v>
      </c>
      <c r="B47" s="736"/>
      <c r="C47" s="736"/>
      <c r="D47" s="736"/>
      <c r="E47" s="736"/>
    </row>
  </sheetData>
  <mergeCells count="4">
    <mergeCell ref="A2:E2"/>
    <mergeCell ref="C4:D4"/>
    <mergeCell ref="A45:E45"/>
    <mergeCell ref="A47:E4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E575-F828-423E-BD5F-153642F16A69}">
  <dimension ref="A1:D11"/>
  <sheetViews>
    <sheetView workbookViewId="0">
      <selection activeCell="C1" sqref="C1"/>
    </sheetView>
  </sheetViews>
  <sheetFormatPr defaultColWidth="8.125" defaultRowHeight="14.25"/>
  <cols>
    <col min="1" max="1" width="4" customWidth="1"/>
    <col min="2" max="2" width="59.75" customWidth="1"/>
    <col min="3" max="3" width="18.625" customWidth="1"/>
    <col min="4" max="4" width="29" customWidth="1"/>
  </cols>
  <sheetData>
    <row r="1" spans="1:4" ht="20.25">
      <c r="A1" s="27" t="s">
        <v>30</v>
      </c>
      <c r="B1" s="27"/>
      <c r="C1" s="27"/>
      <c r="D1" s="27"/>
    </row>
    <row r="2" spans="1:4" ht="15">
      <c r="A2" s="57" t="s">
        <v>200</v>
      </c>
      <c r="B2" s="57"/>
      <c r="C2" s="57"/>
      <c r="D2" s="57"/>
    </row>
    <row r="3" spans="1:4" ht="15">
      <c r="A3" s="57" t="s">
        <v>204</v>
      </c>
      <c r="B3" s="57"/>
      <c r="C3" s="57"/>
      <c r="D3" s="57"/>
    </row>
    <row r="4" spans="1:4" ht="15">
      <c r="A4" s="57"/>
      <c r="B4" s="57"/>
      <c r="C4" s="57"/>
      <c r="D4" s="57"/>
    </row>
    <row r="5" spans="1:4">
      <c r="C5" s="49" t="s">
        <v>201</v>
      </c>
      <c r="D5" s="49" t="s">
        <v>660</v>
      </c>
    </row>
    <row r="6" spans="1:4">
      <c r="B6" s="147"/>
      <c r="C6" s="49" t="s">
        <v>696</v>
      </c>
      <c r="D6" s="49" t="s">
        <v>697</v>
      </c>
    </row>
    <row r="7" spans="1:4" ht="28.5">
      <c r="A7" s="148">
        <v>1</v>
      </c>
      <c r="B7" s="149" t="s">
        <v>698</v>
      </c>
      <c r="C7" s="116">
        <v>33.799999999999997</v>
      </c>
      <c r="D7" s="116">
        <v>84.4</v>
      </c>
    </row>
    <row r="9" spans="1:4" ht="70.900000000000006" customHeight="1">
      <c r="A9" s="735" t="s">
        <v>699</v>
      </c>
      <c r="B9" s="735"/>
      <c r="C9" s="735"/>
      <c r="D9" s="735"/>
    </row>
    <row r="10" spans="1:4" ht="15">
      <c r="B10" s="150"/>
    </row>
    <row r="11" spans="1:4">
      <c r="B11" s="151"/>
    </row>
  </sheetData>
  <mergeCells count="1">
    <mergeCell ref="A9:D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6214C-88B1-4D9D-8C3E-A761B96770C9}">
  <dimension ref="A1:D9"/>
  <sheetViews>
    <sheetView workbookViewId="0">
      <selection activeCell="A9" sqref="A9:C9"/>
    </sheetView>
  </sheetViews>
  <sheetFormatPr defaultColWidth="8.125" defaultRowHeight="14.25"/>
  <cols>
    <col min="1" max="1" width="5.625" customWidth="1"/>
    <col min="2" max="2" width="67" customWidth="1"/>
    <col min="3" max="4" width="25" customWidth="1"/>
  </cols>
  <sheetData>
    <row r="1" spans="1:4" ht="20.25">
      <c r="A1" s="27" t="s">
        <v>32</v>
      </c>
      <c r="B1" s="152"/>
      <c r="C1" s="152"/>
      <c r="D1" s="152"/>
    </row>
    <row r="2" spans="1:4" ht="15">
      <c r="A2" s="57" t="s">
        <v>200</v>
      </c>
      <c r="B2" s="57"/>
      <c r="C2" s="57"/>
      <c r="D2" s="57"/>
    </row>
    <row r="3" spans="1:4" ht="15">
      <c r="A3" s="57"/>
      <c r="B3" s="57"/>
      <c r="C3" s="57"/>
      <c r="D3" s="57"/>
    </row>
    <row r="4" spans="1:4">
      <c r="C4" s="49" t="s">
        <v>201</v>
      </c>
      <c r="D4" s="49" t="s">
        <v>201</v>
      </c>
    </row>
    <row r="5" spans="1:4">
      <c r="A5" s="153"/>
      <c r="B5" s="154"/>
      <c r="C5" s="49" t="s">
        <v>204</v>
      </c>
      <c r="D5" s="49" t="s">
        <v>206</v>
      </c>
    </row>
    <row r="6" spans="1:4">
      <c r="A6" s="36">
        <v>1</v>
      </c>
      <c r="B6" s="36" t="s">
        <v>700</v>
      </c>
      <c r="C6" s="116">
        <v>434.25799999999998</v>
      </c>
      <c r="D6" s="116">
        <v>444.70699999999999</v>
      </c>
    </row>
    <row r="7" spans="1:4">
      <c r="A7" s="36">
        <v>2</v>
      </c>
      <c r="B7" s="36" t="s">
        <v>701</v>
      </c>
      <c r="C7" s="44">
        <v>1.4645999999999999</v>
      </c>
      <c r="D7" s="44">
        <v>1.4501999999999999</v>
      </c>
    </row>
    <row r="9" spans="1:4" ht="94.15" customHeight="1">
      <c r="A9" s="735" t="s">
        <v>702</v>
      </c>
      <c r="B9" s="735"/>
      <c r="C9" s="735"/>
      <c r="D9" s="53"/>
    </row>
  </sheetData>
  <mergeCells count="1">
    <mergeCell ref="A9:C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0D7C-441B-4A49-91F1-4C8F8C3B0AD9}">
  <dimension ref="A1:C7"/>
  <sheetViews>
    <sheetView workbookViewId="0">
      <selection activeCell="A2" sqref="A2"/>
    </sheetView>
  </sheetViews>
  <sheetFormatPr defaultColWidth="7.625" defaultRowHeight="18" customHeight="1"/>
  <cols>
    <col min="1" max="1" width="11.125" style="92" customWidth="1"/>
    <col min="2" max="2" width="85.125" customWidth="1"/>
  </cols>
  <sheetData>
    <row r="1" spans="1:3" s="104" customFormat="1" ht="15">
      <c r="A1" s="22">
        <v>2</v>
      </c>
      <c r="B1" s="14" t="s">
        <v>16</v>
      </c>
      <c r="C1" s="103"/>
    </row>
    <row r="2" spans="1:3" s="104" customFormat="1" ht="15">
      <c r="A2" s="26" t="s">
        <v>35</v>
      </c>
      <c r="B2" s="130" t="s">
        <v>36</v>
      </c>
      <c r="C2" s="103"/>
    </row>
    <row r="3" spans="1:3" ht="28.5">
      <c r="A3" s="7" t="s">
        <v>37</v>
      </c>
      <c r="B3" s="8" t="s">
        <v>38</v>
      </c>
      <c r="C3" s="102"/>
    </row>
    <row r="4" spans="1:3" ht="14.25">
      <c r="A4" s="7" t="s">
        <v>39</v>
      </c>
      <c r="B4" s="8" t="s">
        <v>40</v>
      </c>
      <c r="C4" s="102"/>
    </row>
    <row r="7" spans="1:3" ht="14.25">
      <c r="B7" s="29"/>
      <c r="C7" s="29"/>
    </row>
  </sheetData>
  <hyperlinks>
    <hyperlink ref="B4" location="'Table 2.4.2'!A1" display="Amount of institution-specific countercyclical capital buffer (EU CCyB2)" xr:uid="{4F1B50F9-011D-4BD1-824E-E5BD8E9635E8}"/>
    <hyperlink ref="B3" location="'Table 2.4.1'!A1" display="Geographical distribution of credit exposures relevant for the calculation of the countercyclical buffer (EU CCyB1)" xr:uid="{D517FF32-7411-4C7C-9F2A-D261971EE418}"/>
    <hyperlink ref="A3" location="'Table 2.4.1'!A1" display="Table 2.4.1" xr:uid="{7F7FB490-D10D-4E52-A2FE-02D285933EBB}"/>
    <hyperlink ref="A4" location="'Table 2.4.2'!A1" display="Table 2.4.2" xr:uid="{E7DF5A20-5A04-40DE-A00C-E895218BD2D5}"/>
  </hyperlinks>
  <pageMargins left="0.7" right="0.7" top="0.75" bottom="0.75" header="0.3" footer="0.3"/>
  <ignoredErrors>
    <ignoredError sqref="A2"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CFD-C64D-40D9-9DB4-B018ED144A02}">
  <dimension ref="A1:P30"/>
  <sheetViews>
    <sheetView workbookViewId="0">
      <selection activeCell="A5" sqref="A5"/>
    </sheetView>
  </sheetViews>
  <sheetFormatPr defaultColWidth="8.125" defaultRowHeight="14.25"/>
  <cols>
    <col min="1" max="1" width="4" customWidth="1"/>
    <col min="2" max="2" width="14" customWidth="1"/>
    <col min="3" max="4" width="12.5" customWidth="1"/>
    <col min="5" max="7" width="12.5" hidden="1" customWidth="1"/>
    <col min="8" max="9" width="12.5" customWidth="1"/>
    <col min="10" max="11" width="12.5" hidden="1" customWidth="1"/>
    <col min="12" max="15" width="12.5" customWidth="1"/>
  </cols>
  <sheetData>
    <row r="1" spans="1:16" ht="20.25">
      <c r="A1" s="131" t="s">
        <v>38</v>
      </c>
      <c r="B1" s="131"/>
      <c r="C1" s="131"/>
      <c r="D1" s="131"/>
      <c r="E1" s="131"/>
      <c r="F1" s="131"/>
      <c r="G1" s="131"/>
      <c r="H1" s="131"/>
      <c r="I1" s="131"/>
      <c r="J1" s="131"/>
      <c r="K1" s="131"/>
      <c r="L1" s="131"/>
      <c r="M1" s="131"/>
      <c r="N1" s="131"/>
      <c r="O1" s="131"/>
      <c r="P1" s="131"/>
    </row>
    <row r="2" spans="1:16" ht="15">
      <c r="A2" s="30" t="s">
        <v>204</v>
      </c>
      <c r="B2" s="30"/>
      <c r="C2" s="30"/>
      <c r="D2" s="30"/>
      <c r="E2" s="30"/>
      <c r="F2" s="30"/>
      <c r="G2" s="30"/>
      <c r="H2" s="30"/>
      <c r="I2" s="30"/>
      <c r="J2" s="30"/>
      <c r="K2" s="30"/>
      <c r="L2" s="30"/>
      <c r="M2" s="30"/>
      <c r="N2" s="30"/>
      <c r="O2" s="30"/>
    </row>
    <row r="3" spans="1:16" ht="15">
      <c r="A3" s="30" t="s">
        <v>200</v>
      </c>
      <c r="B3" s="30"/>
      <c r="C3" s="30"/>
      <c r="D3" s="30"/>
      <c r="E3" s="30"/>
      <c r="F3" s="30"/>
      <c r="G3" s="30"/>
      <c r="H3" s="30"/>
      <c r="I3" s="30"/>
      <c r="J3" s="30"/>
      <c r="K3" s="30"/>
      <c r="L3" s="30"/>
      <c r="M3" s="30"/>
      <c r="N3" s="30"/>
      <c r="O3" s="30"/>
    </row>
    <row r="5" spans="1:16">
      <c r="C5" s="156" t="s">
        <v>201</v>
      </c>
      <c r="D5" s="156" t="s">
        <v>660</v>
      </c>
      <c r="E5" s="156" t="s">
        <v>202</v>
      </c>
      <c r="F5" s="156" t="s">
        <v>703</v>
      </c>
      <c r="G5" s="156" t="s">
        <v>203</v>
      </c>
      <c r="H5" s="156" t="s">
        <v>704</v>
      </c>
      <c r="I5" s="156" t="s">
        <v>705</v>
      </c>
      <c r="J5" s="156" t="s">
        <v>706</v>
      </c>
      <c r="K5" s="156" t="s">
        <v>707</v>
      </c>
      <c r="L5" s="156" t="s">
        <v>708</v>
      </c>
      <c r="M5" s="156" t="s">
        <v>709</v>
      </c>
      <c r="N5" s="156" t="s">
        <v>710</v>
      </c>
      <c r="O5" s="156" t="s">
        <v>711</v>
      </c>
    </row>
    <row r="6" spans="1:16">
      <c r="C6" s="741" t="s">
        <v>712</v>
      </c>
      <c r="D6" s="742"/>
      <c r="E6" s="745" t="s">
        <v>713</v>
      </c>
      <c r="F6" s="746"/>
      <c r="G6" s="737" t="s">
        <v>714</v>
      </c>
      <c r="H6" s="737" t="s">
        <v>715</v>
      </c>
      <c r="I6" s="741" t="s">
        <v>716</v>
      </c>
      <c r="J6" s="749"/>
      <c r="K6" s="749"/>
      <c r="L6" s="742"/>
      <c r="M6" s="737" t="s">
        <v>717</v>
      </c>
      <c r="N6" s="737" t="s">
        <v>718</v>
      </c>
      <c r="O6" s="737" t="s">
        <v>719</v>
      </c>
    </row>
    <row r="7" spans="1:16">
      <c r="C7" s="743"/>
      <c r="D7" s="744"/>
      <c r="E7" s="747"/>
      <c r="F7" s="748"/>
      <c r="G7" s="738"/>
      <c r="H7" s="738"/>
      <c r="I7" s="743"/>
      <c r="J7" s="750"/>
      <c r="K7" s="750"/>
      <c r="L7" s="751"/>
      <c r="M7" s="738"/>
      <c r="N7" s="738"/>
      <c r="O7" s="738"/>
    </row>
    <row r="8" spans="1:16" ht="99.75">
      <c r="C8" s="156" t="s">
        <v>720</v>
      </c>
      <c r="D8" s="156" t="s">
        <v>721</v>
      </c>
      <c r="E8" s="156" t="s">
        <v>722</v>
      </c>
      <c r="F8" s="156" t="s">
        <v>723</v>
      </c>
      <c r="G8" s="739"/>
      <c r="H8" s="739"/>
      <c r="I8" s="157" t="s">
        <v>724</v>
      </c>
      <c r="J8" s="157" t="s">
        <v>713</v>
      </c>
      <c r="K8" s="157" t="s">
        <v>725</v>
      </c>
      <c r="L8" s="156" t="s">
        <v>726</v>
      </c>
      <c r="M8" s="739"/>
      <c r="N8" s="739"/>
      <c r="O8" s="739"/>
    </row>
    <row r="9" spans="1:16" ht="30">
      <c r="A9" s="158" t="s">
        <v>727</v>
      </c>
      <c r="B9" s="159" t="s">
        <v>728</v>
      </c>
      <c r="C9" s="160"/>
      <c r="D9" s="160"/>
      <c r="E9" s="160"/>
      <c r="F9" s="160"/>
      <c r="G9" s="160"/>
      <c r="H9" s="160"/>
      <c r="I9" s="160"/>
      <c r="J9" s="160"/>
      <c r="K9" s="160"/>
      <c r="L9" s="160"/>
      <c r="M9" s="160"/>
      <c r="N9" s="161"/>
      <c r="O9" s="161"/>
    </row>
    <row r="10" spans="1:16">
      <c r="A10" s="162"/>
      <c r="B10" s="163" t="s">
        <v>729</v>
      </c>
      <c r="C10" s="164">
        <v>1172.9459999999999</v>
      </c>
      <c r="D10" s="164">
        <v>7015.2280000000001</v>
      </c>
      <c r="E10" s="164"/>
      <c r="F10" s="164"/>
      <c r="G10" s="164"/>
      <c r="H10" s="165">
        <v>8188.1729999999998</v>
      </c>
      <c r="I10" s="164">
        <v>172.952</v>
      </c>
      <c r="J10" s="164"/>
      <c r="K10" s="164"/>
      <c r="L10" s="164">
        <v>172.952</v>
      </c>
      <c r="M10" s="165">
        <v>2161.9050000000002</v>
      </c>
      <c r="N10" s="166">
        <v>0.82609999999999995</v>
      </c>
      <c r="O10" s="166">
        <v>0</v>
      </c>
    </row>
    <row r="11" spans="1:16">
      <c r="A11" s="162"/>
      <c r="B11" s="163" t="s">
        <v>730</v>
      </c>
      <c r="C11" s="164">
        <v>211.46700000000001</v>
      </c>
      <c r="D11" s="164">
        <v>2.169</v>
      </c>
      <c r="E11" s="164"/>
      <c r="F11" s="164"/>
      <c r="G11" s="164"/>
      <c r="H11" s="165">
        <v>213.636</v>
      </c>
      <c r="I11" s="164">
        <v>1.716</v>
      </c>
      <c r="J11" s="164"/>
      <c r="K11" s="164"/>
      <c r="L11" s="164">
        <v>1.716</v>
      </c>
      <c r="M11" s="165">
        <v>21.452000000000002</v>
      </c>
      <c r="N11" s="166">
        <v>8.2000000000000007E-3</v>
      </c>
      <c r="O11" s="166">
        <v>0.02</v>
      </c>
    </row>
    <row r="12" spans="1:16">
      <c r="A12" s="162"/>
      <c r="B12" s="163" t="s">
        <v>731</v>
      </c>
      <c r="C12" s="164">
        <v>128.53899999999999</v>
      </c>
      <c r="D12" s="164">
        <v>2.6829999999999998</v>
      </c>
      <c r="E12" s="164"/>
      <c r="F12" s="164"/>
      <c r="G12" s="164"/>
      <c r="H12" s="165">
        <v>131.22200000000001</v>
      </c>
      <c r="I12" s="164">
        <v>1.0509999999999999</v>
      </c>
      <c r="J12" s="164"/>
      <c r="K12" s="164"/>
      <c r="L12" s="164">
        <v>1.0509999999999999</v>
      </c>
      <c r="M12" s="165">
        <v>13.143000000000001</v>
      </c>
      <c r="N12" s="166">
        <v>5.0000000000000001E-3</v>
      </c>
      <c r="O12" s="166">
        <v>0</v>
      </c>
    </row>
    <row r="13" spans="1:16">
      <c r="A13" s="162"/>
      <c r="B13" s="163" t="s">
        <v>732</v>
      </c>
      <c r="C13" s="167">
        <v>125.158</v>
      </c>
      <c r="D13" s="167">
        <v>11.675000000000001</v>
      </c>
      <c r="E13" s="167"/>
      <c r="F13" s="167"/>
      <c r="G13" s="167"/>
      <c r="H13" s="165">
        <v>136.833</v>
      </c>
      <c r="I13" s="167">
        <v>1.135</v>
      </c>
      <c r="J13" s="167"/>
      <c r="K13" s="167"/>
      <c r="L13" s="167">
        <v>1.135</v>
      </c>
      <c r="M13" s="167">
        <v>14.183</v>
      </c>
      <c r="N13" s="168">
        <v>5.4000000000000003E-3</v>
      </c>
      <c r="O13" s="168">
        <v>0.01</v>
      </c>
    </row>
    <row r="14" spans="1:16">
      <c r="A14" s="162"/>
      <c r="B14" s="163" t="s">
        <v>733</v>
      </c>
      <c r="C14" s="164">
        <v>38.965000000000003</v>
      </c>
      <c r="D14" s="164">
        <v>0</v>
      </c>
      <c r="E14" s="164"/>
      <c r="F14" s="164"/>
      <c r="G14" s="164"/>
      <c r="H14" s="165">
        <v>38.965000000000003</v>
      </c>
      <c r="I14" s="164">
        <v>0.312</v>
      </c>
      <c r="J14" s="164"/>
      <c r="K14" s="164"/>
      <c r="L14" s="164">
        <v>0.312</v>
      </c>
      <c r="M14" s="165">
        <v>3.8969999999999998</v>
      </c>
      <c r="N14" s="166">
        <v>1.5E-3</v>
      </c>
      <c r="O14" s="166">
        <v>0.01</v>
      </c>
    </row>
    <row r="15" spans="1:16">
      <c r="A15" s="162"/>
      <c r="B15" s="163" t="s">
        <v>734</v>
      </c>
      <c r="C15" s="164">
        <v>24.204999999999998</v>
      </c>
      <c r="D15" s="164">
        <v>1.698</v>
      </c>
      <c r="E15" s="164"/>
      <c r="F15" s="164"/>
      <c r="G15" s="164"/>
      <c r="H15" s="165">
        <v>25.904</v>
      </c>
      <c r="I15" s="164">
        <v>0.19800000000000001</v>
      </c>
      <c r="J15" s="164"/>
      <c r="K15" s="164"/>
      <c r="L15" s="164">
        <v>0.19800000000000001</v>
      </c>
      <c r="M15" s="165">
        <v>2.476</v>
      </c>
      <c r="N15" s="166">
        <v>8.9999999999999998E-4</v>
      </c>
      <c r="O15" s="166">
        <v>0.02</v>
      </c>
    </row>
    <row r="16" spans="1:16">
      <c r="A16" s="162"/>
      <c r="B16" s="163" t="s">
        <v>735</v>
      </c>
      <c r="C16" s="164">
        <v>22.824000000000002</v>
      </c>
      <c r="D16" s="164">
        <v>0</v>
      </c>
      <c r="E16" s="164"/>
      <c r="F16" s="164"/>
      <c r="G16" s="164"/>
      <c r="H16" s="165">
        <v>22.824000000000002</v>
      </c>
      <c r="I16" s="164">
        <v>0.36499999999999999</v>
      </c>
      <c r="J16" s="164"/>
      <c r="K16" s="164"/>
      <c r="L16" s="164">
        <v>0.36499999999999999</v>
      </c>
      <c r="M16" s="165">
        <v>4.5650000000000004</v>
      </c>
      <c r="N16" s="166">
        <v>1.6999999999999999E-3</v>
      </c>
      <c r="O16" s="166">
        <v>0.02</v>
      </c>
    </row>
    <row r="17" spans="1:15">
      <c r="A17" s="162"/>
      <c r="B17" s="163" t="s">
        <v>736</v>
      </c>
      <c r="C17" s="167">
        <v>11.622</v>
      </c>
      <c r="D17" s="167">
        <v>1.006</v>
      </c>
      <c r="E17" s="167"/>
      <c r="F17" s="167"/>
      <c r="G17" s="167"/>
      <c r="H17" s="165">
        <v>12.628</v>
      </c>
      <c r="I17" s="167">
        <v>0.11</v>
      </c>
      <c r="J17" s="167"/>
      <c r="K17" s="167"/>
      <c r="L17" s="167">
        <v>0.11</v>
      </c>
      <c r="M17" s="167">
        <v>1.381</v>
      </c>
      <c r="N17" s="168">
        <v>5.0000000000000001E-4</v>
      </c>
      <c r="O17" s="168">
        <v>0.01</v>
      </c>
    </row>
    <row r="18" spans="1:15" ht="28.5">
      <c r="A18" s="162"/>
      <c r="B18" s="163" t="s">
        <v>737</v>
      </c>
      <c r="C18" s="167">
        <v>6.2919999999999998</v>
      </c>
      <c r="D18" s="167">
        <v>0</v>
      </c>
      <c r="E18" s="167"/>
      <c r="F18" s="167"/>
      <c r="G18" s="167"/>
      <c r="H18" s="165">
        <v>6.2919999999999998</v>
      </c>
      <c r="I18" s="167">
        <v>0.10100000000000001</v>
      </c>
      <c r="J18" s="167"/>
      <c r="K18" s="167"/>
      <c r="L18" s="167">
        <v>0.10100000000000001</v>
      </c>
      <c r="M18" s="167">
        <v>1.258</v>
      </c>
      <c r="N18" s="168">
        <v>5.0000000000000001E-4</v>
      </c>
      <c r="O18" s="168">
        <v>1.4999999999999999E-2</v>
      </c>
    </row>
    <row r="19" spans="1:15" ht="28.5">
      <c r="A19" s="162"/>
      <c r="B19" s="163" t="s">
        <v>738</v>
      </c>
      <c r="C19" s="164">
        <v>1.907</v>
      </c>
      <c r="D19" s="164">
        <v>3.5</v>
      </c>
      <c r="E19" s="164"/>
      <c r="F19" s="164"/>
      <c r="G19" s="164"/>
      <c r="H19" s="165">
        <v>5.4059999999999997</v>
      </c>
      <c r="I19" s="164">
        <v>6.5000000000000002E-2</v>
      </c>
      <c r="J19" s="164"/>
      <c r="K19" s="164"/>
      <c r="L19" s="164">
        <v>6.5000000000000002E-2</v>
      </c>
      <c r="M19" s="165">
        <v>0.80800000000000005</v>
      </c>
      <c r="N19" s="166">
        <v>2.9999999999999997E-4</v>
      </c>
      <c r="O19" s="166">
        <v>0</v>
      </c>
    </row>
    <row r="20" spans="1:15">
      <c r="A20" s="162"/>
      <c r="B20" s="163" t="s">
        <v>739</v>
      </c>
      <c r="C20" s="164">
        <v>1.6E-2</v>
      </c>
      <c r="D20" s="164">
        <v>0.157</v>
      </c>
      <c r="E20" s="164"/>
      <c r="F20" s="164"/>
      <c r="G20" s="164"/>
      <c r="H20" s="165">
        <v>0.17299999999999999</v>
      </c>
      <c r="I20" s="164">
        <v>1E-3</v>
      </c>
      <c r="J20" s="164"/>
      <c r="K20" s="164"/>
      <c r="L20" s="164">
        <v>1E-3</v>
      </c>
      <c r="M20" s="165">
        <v>1.4E-2</v>
      </c>
      <c r="N20" s="166">
        <v>0</v>
      </c>
      <c r="O20" s="166">
        <v>5.0000000000000001E-3</v>
      </c>
    </row>
    <row r="21" spans="1:15">
      <c r="A21" s="162"/>
      <c r="B21" s="163" t="s">
        <v>740</v>
      </c>
      <c r="C21" s="164">
        <v>2E-3</v>
      </c>
      <c r="D21" s="164">
        <v>0.499</v>
      </c>
      <c r="E21" s="164"/>
      <c r="F21" s="164"/>
      <c r="G21" s="164"/>
      <c r="H21" s="165">
        <v>0.501</v>
      </c>
      <c r="I21" s="164">
        <v>1E-3</v>
      </c>
      <c r="J21" s="164"/>
      <c r="K21" s="164"/>
      <c r="L21" s="164">
        <v>1E-3</v>
      </c>
      <c r="M21" s="165">
        <v>1.2E-2</v>
      </c>
      <c r="N21" s="166">
        <v>0</v>
      </c>
      <c r="O21" s="166">
        <v>0.01</v>
      </c>
    </row>
    <row r="22" spans="1:15">
      <c r="A22" s="162"/>
      <c r="B22" s="163" t="s">
        <v>741</v>
      </c>
      <c r="C22" s="164">
        <v>1E-3</v>
      </c>
      <c r="D22" s="164">
        <v>0</v>
      </c>
      <c r="E22" s="164"/>
      <c r="F22" s="164"/>
      <c r="G22" s="164"/>
      <c r="H22" s="165">
        <v>1E-3</v>
      </c>
      <c r="I22" s="164">
        <v>0</v>
      </c>
      <c r="J22" s="164"/>
      <c r="K22" s="164"/>
      <c r="L22" s="164">
        <v>0</v>
      </c>
      <c r="M22" s="165">
        <v>1E-3</v>
      </c>
      <c r="N22" s="166">
        <v>0</v>
      </c>
      <c r="O22" s="166">
        <v>0</v>
      </c>
    </row>
    <row r="23" spans="1:15">
      <c r="A23" s="162"/>
      <c r="B23" s="163" t="s">
        <v>742</v>
      </c>
      <c r="C23" s="167">
        <v>0</v>
      </c>
      <c r="D23" s="167">
        <v>0</v>
      </c>
      <c r="E23" s="167"/>
      <c r="F23" s="167"/>
      <c r="G23" s="167"/>
      <c r="H23" s="165">
        <v>0</v>
      </c>
      <c r="I23" s="167">
        <v>0</v>
      </c>
      <c r="J23" s="167"/>
      <c r="K23" s="167"/>
      <c r="L23" s="167">
        <v>0</v>
      </c>
      <c r="M23" s="167">
        <v>0</v>
      </c>
      <c r="N23" s="168">
        <v>0</v>
      </c>
      <c r="O23" s="168">
        <v>5.0000000000000001E-3</v>
      </c>
    </row>
    <row r="24" spans="1:15">
      <c r="A24" s="162"/>
      <c r="B24" s="163" t="s">
        <v>743</v>
      </c>
      <c r="C24" s="164">
        <v>0</v>
      </c>
      <c r="D24" s="164">
        <v>0</v>
      </c>
      <c r="E24" s="164"/>
      <c r="F24" s="164"/>
      <c r="G24" s="164"/>
      <c r="H24" s="165">
        <v>0</v>
      </c>
      <c r="I24" s="164">
        <v>0</v>
      </c>
      <c r="J24" s="164"/>
      <c r="K24" s="164"/>
      <c r="L24" s="164">
        <v>0</v>
      </c>
      <c r="M24" s="165">
        <v>0</v>
      </c>
      <c r="N24" s="166">
        <v>0</v>
      </c>
      <c r="O24" s="166">
        <v>0.01</v>
      </c>
    </row>
    <row r="25" spans="1:15">
      <c r="A25" s="162"/>
      <c r="B25" s="163" t="s">
        <v>744</v>
      </c>
      <c r="C25" s="164">
        <v>0</v>
      </c>
      <c r="D25" s="164">
        <v>0.11600000000000001</v>
      </c>
      <c r="E25" s="164"/>
      <c r="F25" s="164"/>
      <c r="G25" s="164"/>
      <c r="H25" s="165">
        <v>0.11600000000000001</v>
      </c>
      <c r="I25" s="164">
        <v>0</v>
      </c>
      <c r="J25" s="164"/>
      <c r="K25" s="164"/>
      <c r="L25" s="164">
        <v>0</v>
      </c>
      <c r="M25" s="165">
        <v>4.0000000000000001E-3</v>
      </c>
      <c r="N25" s="166">
        <v>0</v>
      </c>
      <c r="O25" s="166">
        <v>0</v>
      </c>
    </row>
    <row r="26" spans="1:15">
      <c r="A26" s="162"/>
      <c r="B26" s="163" t="s">
        <v>745</v>
      </c>
      <c r="C26" s="164">
        <v>0</v>
      </c>
      <c r="D26" s="164">
        <v>0</v>
      </c>
      <c r="E26" s="164"/>
      <c r="F26" s="164"/>
      <c r="G26" s="164"/>
      <c r="H26" s="165">
        <v>0</v>
      </c>
      <c r="I26" s="164">
        <v>1E-3</v>
      </c>
      <c r="J26" s="164"/>
      <c r="K26" s="164"/>
      <c r="L26" s="164">
        <v>1E-3</v>
      </c>
      <c r="M26" s="165">
        <v>8.9999999999999993E-3</v>
      </c>
      <c r="N26" s="166">
        <v>0</v>
      </c>
      <c r="O26" s="166">
        <v>0</v>
      </c>
    </row>
    <row r="27" spans="1:15" ht="28.5">
      <c r="A27" s="162"/>
      <c r="B27" s="163" t="s">
        <v>746</v>
      </c>
      <c r="C27" s="164">
        <v>496.27199999999999</v>
      </c>
      <c r="D27" s="164">
        <v>150.602</v>
      </c>
      <c r="E27" s="164"/>
      <c r="F27" s="164"/>
      <c r="G27" s="164"/>
      <c r="H27" s="165">
        <v>646.87400000000002</v>
      </c>
      <c r="I27" s="165">
        <v>31.363</v>
      </c>
      <c r="J27" s="164"/>
      <c r="K27" s="164"/>
      <c r="L27" s="164">
        <v>31.363</v>
      </c>
      <c r="M27" s="165">
        <v>392.03500000000003</v>
      </c>
      <c r="N27" s="166">
        <v>0.14979999999999999</v>
      </c>
      <c r="O27" s="166">
        <v>0</v>
      </c>
    </row>
    <row r="28" spans="1:15">
      <c r="A28" s="169" t="s">
        <v>747</v>
      </c>
      <c r="B28" s="163" t="s">
        <v>694</v>
      </c>
      <c r="C28" s="164">
        <v>2240.2159999999999</v>
      </c>
      <c r="D28" s="164">
        <v>7189.3310000000001</v>
      </c>
      <c r="E28" s="164"/>
      <c r="F28" s="164"/>
      <c r="G28" s="164"/>
      <c r="H28" s="165">
        <v>9429.5470000000005</v>
      </c>
      <c r="I28" s="165">
        <v>209.37100000000001</v>
      </c>
      <c r="J28" s="164"/>
      <c r="K28" s="164"/>
      <c r="L28" s="164">
        <v>209.37100000000001</v>
      </c>
      <c r="M28" s="165">
        <v>2617.1419999999998</v>
      </c>
      <c r="N28" s="166">
        <v>2.9940000000000001E-4</v>
      </c>
      <c r="O28" s="170"/>
    </row>
    <row r="30" spans="1:15" ht="36.6" customHeight="1">
      <c r="A30" s="740" t="s">
        <v>748</v>
      </c>
      <c r="B30" s="740"/>
      <c r="C30" s="740"/>
      <c r="D30" s="740"/>
      <c r="E30" s="740"/>
      <c r="F30" s="740"/>
      <c r="G30" s="740"/>
      <c r="H30" s="740"/>
      <c r="I30" s="740"/>
      <c r="J30" s="740"/>
      <c r="K30" s="740"/>
      <c r="L30" s="740"/>
      <c r="M30" s="740"/>
      <c r="N30" s="740"/>
      <c r="O30" s="740"/>
    </row>
  </sheetData>
  <mergeCells count="9">
    <mergeCell ref="N6:N8"/>
    <mergeCell ref="O6:O8"/>
    <mergeCell ref="A30:O30"/>
    <mergeCell ref="C6:D7"/>
    <mergeCell ref="E6:F7"/>
    <mergeCell ref="G6:G8"/>
    <mergeCell ref="H6:H8"/>
    <mergeCell ref="I6:L7"/>
    <mergeCell ref="M6:M8"/>
  </mergeCells>
  <conditionalFormatting sqref="C9:G9 I9:M9 C25:H28 J25:N28 O25:O27">
    <cfRule type="cellIs" dxfId="38" priority="47" stopIfTrue="1" operator="lessThan">
      <formula>0</formula>
    </cfRule>
  </conditionalFormatting>
  <conditionalFormatting sqref="O28">
    <cfRule type="cellIs" dxfId="37" priority="46" stopIfTrue="1" operator="lessThan">
      <formula>0</formula>
    </cfRule>
  </conditionalFormatting>
  <conditionalFormatting sqref="H9">
    <cfRule type="cellIs" dxfId="36" priority="45" stopIfTrue="1" operator="lessThan">
      <formula>0</formula>
    </cfRule>
  </conditionalFormatting>
  <conditionalFormatting sqref="I25:I26">
    <cfRule type="cellIs" dxfId="35" priority="41" stopIfTrue="1" operator="lessThan">
      <formula>0</formula>
    </cfRule>
  </conditionalFormatting>
  <conditionalFormatting sqref="H20:H24">
    <cfRule type="cellIs" dxfId="34" priority="34" stopIfTrue="1" operator="lessThan">
      <formula>0</formula>
    </cfRule>
  </conditionalFormatting>
  <conditionalFormatting sqref="C20:D24">
    <cfRule type="cellIs" dxfId="33" priority="33" stopIfTrue="1" operator="lessThan">
      <formula>0</formula>
    </cfRule>
  </conditionalFormatting>
  <conditionalFormatting sqref="E20:F24">
    <cfRule type="cellIs" dxfId="32" priority="32" stopIfTrue="1" operator="lessThan">
      <formula>0</formula>
    </cfRule>
  </conditionalFormatting>
  <conditionalFormatting sqref="G20:G24">
    <cfRule type="cellIs" dxfId="31" priority="31" stopIfTrue="1" operator="lessThan">
      <formula>0</formula>
    </cfRule>
  </conditionalFormatting>
  <conditionalFormatting sqref="I20:I24">
    <cfRule type="cellIs" dxfId="30" priority="30" stopIfTrue="1" operator="lessThan">
      <formula>0</formula>
    </cfRule>
  </conditionalFormatting>
  <conditionalFormatting sqref="J20:J24">
    <cfRule type="cellIs" dxfId="29" priority="29" stopIfTrue="1" operator="lessThan">
      <formula>0</formula>
    </cfRule>
  </conditionalFormatting>
  <conditionalFormatting sqref="K20:K24">
    <cfRule type="cellIs" dxfId="28" priority="28" stopIfTrue="1" operator="lessThan">
      <formula>0</formula>
    </cfRule>
  </conditionalFormatting>
  <conditionalFormatting sqref="L20:L24">
    <cfRule type="cellIs" dxfId="27" priority="27" stopIfTrue="1" operator="lessThan">
      <formula>0</formula>
    </cfRule>
  </conditionalFormatting>
  <conditionalFormatting sqref="M20:M24">
    <cfRule type="cellIs" dxfId="26" priority="26" stopIfTrue="1" operator="lessThan">
      <formula>0</formula>
    </cfRule>
  </conditionalFormatting>
  <conditionalFormatting sqref="N20:N24">
    <cfRule type="cellIs" dxfId="25" priority="25" stopIfTrue="1" operator="lessThan">
      <formula>0</formula>
    </cfRule>
  </conditionalFormatting>
  <conditionalFormatting sqref="O20:O24">
    <cfRule type="cellIs" dxfId="24" priority="24" stopIfTrue="1" operator="lessThan">
      <formula>0</formula>
    </cfRule>
  </conditionalFormatting>
  <conditionalFormatting sqref="H15:H19">
    <cfRule type="cellIs" dxfId="23" priority="23" stopIfTrue="1" operator="lessThan">
      <formula>0</formula>
    </cfRule>
  </conditionalFormatting>
  <conditionalFormatting sqref="C15:D19">
    <cfRule type="cellIs" dxfId="22" priority="22" stopIfTrue="1" operator="lessThan">
      <formula>0</formula>
    </cfRule>
  </conditionalFormatting>
  <conditionalFormatting sqref="E15:F19">
    <cfRule type="cellIs" dxfId="21" priority="21" stopIfTrue="1" operator="lessThan">
      <formula>0</formula>
    </cfRule>
  </conditionalFormatting>
  <conditionalFormatting sqref="G15:G19">
    <cfRule type="cellIs" dxfId="20" priority="20" stopIfTrue="1" operator="lessThan">
      <formula>0</formula>
    </cfRule>
  </conditionalFormatting>
  <conditionalFormatting sqref="I15:I19">
    <cfRule type="cellIs" dxfId="19" priority="19" stopIfTrue="1" operator="lessThan">
      <formula>0</formula>
    </cfRule>
  </conditionalFormatting>
  <conditionalFormatting sqref="J15:J19">
    <cfRule type="cellIs" dxfId="18" priority="18" stopIfTrue="1" operator="lessThan">
      <formula>0</formula>
    </cfRule>
  </conditionalFormatting>
  <conditionalFormatting sqref="K15:K19">
    <cfRule type="cellIs" dxfId="17" priority="17" stopIfTrue="1" operator="lessThan">
      <formula>0</formula>
    </cfRule>
  </conditionalFormatting>
  <conditionalFormatting sqref="L15:L19">
    <cfRule type="cellIs" dxfId="16" priority="16" stopIfTrue="1" operator="lessThan">
      <formula>0</formula>
    </cfRule>
  </conditionalFormatting>
  <conditionalFormatting sqref="M15:M19">
    <cfRule type="cellIs" dxfId="15" priority="15" stopIfTrue="1" operator="lessThan">
      <formula>0</formula>
    </cfRule>
  </conditionalFormatting>
  <conditionalFormatting sqref="N15:N19">
    <cfRule type="cellIs" dxfId="14" priority="14" stopIfTrue="1" operator="lessThan">
      <formula>0</formula>
    </cfRule>
  </conditionalFormatting>
  <conditionalFormatting sqref="O15:O19">
    <cfRule type="cellIs" dxfId="13" priority="13" stopIfTrue="1" operator="lessThan">
      <formula>0</formula>
    </cfRule>
  </conditionalFormatting>
  <conditionalFormatting sqref="H10:H14">
    <cfRule type="cellIs" dxfId="12" priority="12" stopIfTrue="1" operator="lessThan">
      <formula>0</formula>
    </cfRule>
  </conditionalFormatting>
  <conditionalFormatting sqref="C10:D14">
    <cfRule type="cellIs" dxfId="11" priority="11" stopIfTrue="1" operator="lessThan">
      <formula>0</formula>
    </cfRule>
  </conditionalFormatting>
  <conditionalFormatting sqref="E10:F14">
    <cfRule type="cellIs" dxfId="10" priority="10" stopIfTrue="1" operator="lessThan">
      <formula>0</formula>
    </cfRule>
  </conditionalFormatting>
  <conditionalFormatting sqref="G10:G14">
    <cfRule type="cellIs" dxfId="9" priority="9" stopIfTrue="1" operator="lessThan">
      <formula>0</formula>
    </cfRule>
  </conditionalFormatting>
  <conditionalFormatting sqref="I10:I14">
    <cfRule type="cellIs" dxfId="8" priority="8" stopIfTrue="1" operator="lessThan">
      <formula>0</formula>
    </cfRule>
  </conditionalFormatting>
  <conditionalFormatting sqref="J10:J14">
    <cfRule type="cellIs" dxfId="7" priority="7" stopIfTrue="1" operator="lessThan">
      <formula>0</formula>
    </cfRule>
  </conditionalFormatting>
  <conditionalFormatting sqref="K10:K14">
    <cfRule type="cellIs" dxfId="6" priority="6" stopIfTrue="1" operator="lessThan">
      <formula>0</formula>
    </cfRule>
  </conditionalFormatting>
  <conditionalFormatting sqref="L10:L14">
    <cfRule type="cellIs" dxfId="5" priority="5" stopIfTrue="1" operator="lessThan">
      <formula>0</formula>
    </cfRule>
  </conditionalFormatting>
  <conditionalFormatting sqref="M10:M14">
    <cfRule type="cellIs" dxfId="4" priority="4" stopIfTrue="1" operator="lessThan">
      <formula>0</formula>
    </cfRule>
  </conditionalFormatting>
  <conditionalFormatting sqref="N10:N14">
    <cfRule type="cellIs" dxfId="3" priority="3" stopIfTrue="1" operator="lessThan">
      <formula>0</formula>
    </cfRule>
  </conditionalFormatting>
  <conditionalFormatting sqref="O10:O14">
    <cfRule type="cellIs" dxfId="2" priority="2" stopIfTrue="1" operator="lessThan">
      <formula>0</formula>
    </cfRule>
  </conditionalFormatting>
  <conditionalFormatting sqref="I27:I28">
    <cfRule type="cellIs" dxfId="1" priority="1" stopIfTrue="1" operator="lessThan">
      <formula>0</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7974-DAEA-4773-90BF-466128CDBA65}">
  <dimension ref="A1:C8"/>
  <sheetViews>
    <sheetView workbookViewId="0">
      <selection activeCell="A4" sqref="A4"/>
    </sheetView>
  </sheetViews>
  <sheetFormatPr defaultColWidth="8.125" defaultRowHeight="14.25"/>
  <cols>
    <col min="2" max="2" width="48.5" customWidth="1"/>
    <col min="3" max="3" width="19.25" customWidth="1"/>
    <col min="4" max="4" width="17.75" customWidth="1"/>
    <col min="5" max="5" width="38.5" bestFit="1" customWidth="1"/>
    <col min="6" max="6" width="14.5" customWidth="1"/>
    <col min="7" max="7" width="22.5" bestFit="1" customWidth="1"/>
    <col min="8" max="8" width="12.25" customWidth="1"/>
    <col min="9" max="9" width="22.5" bestFit="1" customWidth="1"/>
  </cols>
  <sheetData>
    <row r="1" spans="1:3" ht="18">
      <c r="A1" s="171" t="s">
        <v>40</v>
      </c>
      <c r="B1" s="171"/>
      <c r="C1" s="171"/>
    </row>
    <row r="2" spans="1:3" ht="15">
      <c r="A2" s="30" t="s">
        <v>204</v>
      </c>
      <c r="B2" s="30"/>
      <c r="C2" s="30"/>
    </row>
    <row r="3" spans="1:3" ht="15">
      <c r="A3" s="30" t="s">
        <v>200</v>
      </c>
      <c r="B3" s="30"/>
      <c r="C3" s="30"/>
    </row>
    <row r="5" spans="1:3">
      <c r="C5" s="156" t="s">
        <v>201</v>
      </c>
    </row>
    <row r="6" spans="1:3">
      <c r="A6" s="169">
        <v>1</v>
      </c>
      <c r="B6" s="172" t="s">
        <v>402</v>
      </c>
      <c r="C6" s="173">
        <v>3130.6309000000001</v>
      </c>
    </row>
    <row r="7" spans="1:3">
      <c r="A7" s="169">
        <v>2</v>
      </c>
      <c r="B7" s="172" t="s">
        <v>749</v>
      </c>
      <c r="C7" s="174">
        <v>2.9939000000000002E-4</v>
      </c>
    </row>
    <row r="8" spans="1:3" ht="28.5">
      <c r="A8" s="169">
        <v>3</v>
      </c>
      <c r="B8" s="172" t="s">
        <v>750</v>
      </c>
      <c r="C8" s="175">
        <v>0.93730000000000002</v>
      </c>
    </row>
  </sheetData>
  <conditionalFormatting sqref="C6:C8">
    <cfRule type="cellIs" dxfId="0" priority="1" stopIfTrue="1"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B3E7-083F-43B7-BAD5-4E5DE880EA4B}">
  <dimension ref="A1:C6"/>
  <sheetViews>
    <sheetView workbookViewId="0">
      <selection activeCell="A2" sqref="A2"/>
    </sheetView>
  </sheetViews>
  <sheetFormatPr defaultColWidth="7.625" defaultRowHeight="18" customHeight="1"/>
  <cols>
    <col min="1" max="1" width="10.25" style="92" customWidth="1"/>
    <col min="2" max="2" width="93" customWidth="1"/>
  </cols>
  <sheetData>
    <row r="1" spans="1:3" s="104" customFormat="1" ht="15">
      <c r="A1" s="22">
        <v>2</v>
      </c>
      <c r="B1" s="14" t="s">
        <v>16</v>
      </c>
      <c r="C1" s="103"/>
    </row>
    <row r="2" spans="1:3" s="104" customFormat="1" ht="15">
      <c r="A2" s="26" t="s">
        <v>41</v>
      </c>
      <c r="B2" s="130" t="s">
        <v>42</v>
      </c>
      <c r="C2" s="103"/>
    </row>
    <row r="3" spans="1:3" ht="28.5">
      <c r="A3" s="9" t="s">
        <v>43</v>
      </c>
      <c r="B3" s="8" t="s">
        <v>44</v>
      </c>
      <c r="C3" s="102"/>
    </row>
    <row r="6" spans="1:3" ht="14.25">
      <c r="B6" s="29"/>
      <c r="C6" s="29"/>
    </row>
  </sheetData>
  <hyperlinks>
    <hyperlink ref="B3" location="'Table 2.5.1'!A1" display="Composition - MREL and, where applicable, the G-SII Requirement for own funds and eligible liabilities (EU TLAC1)" xr:uid="{5C389B5C-945A-44E8-B86D-ABEC2E4FB805}"/>
    <hyperlink ref="A3" location="'Table 2.5.1'!A1" display="Table 2.5.1" xr:uid="{47DF818D-5092-41BC-B544-A799E50DD54A}"/>
  </hyperlinks>
  <pageMargins left="0.7" right="0.7" top="0.75" bottom="0.75" header="0.3" footer="0.3"/>
  <ignoredErrors>
    <ignoredError sqref="A2"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0391-390B-44A4-9D4C-68014B9B3D55}">
  <dimension ref="A1:E55"/>
  <sheetViews>
    <sheetView workbookViewId="0">
      <selection activeCell="B4" sqref="B4"/>
    </sheetView>
  </sheetViews>
  <sheetFormatPr defaultColWidth="10" defaultRowHeight="14.25"/>
  <cols>
    <col min="2" max="2" width="58" customWidth="1"/>
    <col min="3" max="3" width="24.875" customWidth="1"/>
    <col min="4" max="5" width="24.875" hidden="1" customWidth="1"/>
  </cols>
  <sheetData>
    <row r="1" spans="1:5" ht="20.25">
      <c r="A1" s="176" t="s">
        <v>44</v>
      </c>
    </row>
    <row r="2" spans="1:5" ht="15.75" customHeight="1">
      <c r="A2" s="30" t="s">
        <v>200</v>
      </c>
    </row>
    <row r="3" spans="1:5" ht="15.75" customHeight="1">
      <c r="A3" s="30" t="s">
        <v>204</v>
      </c>
    </row>
    <row r="5" spans="1:5" ht="15">
      <c r="C5" s="177" t="s">
        <v>201</v>
      </c>
      <c r="D5" s="177" t="s">
        <v>660</v>
      </c>
      <c r="E5" s="177" t="s">
        <v>202</v>
      </c>
    </row>
    <row r="6" spans="1:5" ht="45">
      <c r="A6" s="178"/>
      <c r="C6" s="179" t="s">
        <v>260</v>
      </c>
      <c r="D6" s="180" t="s">
        <v>751</v>
      </c>
      <c r="E6" s="179" t="s">
        <v>752</v>
      </c>
    </row>
    <row r="7" spans="1:5" ht="15">
      <c r="A7" s="752" t="s">
        <v>753</v>
      </c>
      <c r="B7" s="753"/>
      <c r="C7" s="753"/>
      <c r="D7" s="753"/>
      <c r="E7" s="754"/>
    </row>
    <row r="8" spans="1:5">
      <c r="A8" s="181">
        <v>1</v>
      </c>
      <c r="B8" s="182" t="s">
        <v>754</v>
      </c>
      <c r="C8" s="183">
        <v>339.24675364368557</v>
      </c>
      <c r="D8" s="184"/>
      <c r="E8" s="182"/>
    </row>
    <row r="9" spans="1:5">
      <c r="A9" s="181">
        <v>2</v>
      </c>
      <c r="B9" s="182" t="s">
        <v>755</v>
      </c>
      <c r="C9" s="183">
        <v>57.674999999999997</v>
      </c>
      <c r="D9" s="184"/>
      <c r="E9" s="182"/>
    </row>
    <row r="10" spans="1:5" ht="15" hidden="1">
      <c r="A10" s="185">
        <v>3</v>
      </c>
      <c r="B10" s="186" t="s">
        <v>756</v>
      </c>
      <c r="C10" s="187"/>
      <c r="D10" s="188"/>
      <c r="E10" s="189"/>
    </row>
    <row r="11" spans="1:5" ht="15" hidden="1">
      <c r="A11" s="185">
        <v>4</v>
      </c>
      <c r="B11" s="186" t="s">
        <v>756</v>
      </c>
      <c r="C11" s="187"/>
      <c r="D11" s="188"/>
      <c r="E11" s="189"/>
    </row>
    <row r="12" spans="1:5" ht="15" hidden="1">
      <c r="A12" s="185">
        <v>5</v>
      </c>
      <c r="B12" s="186" t="s">
        <v>756</v>
      </c>
      <c r="C12" s="187"/>
      <c r="D12" s="188"/>
      <c r="E12" s="189"/>
    </row>
    <row r="13" spans="1:5">
      <c r="A13" s="181">
        <v>6</v>
      </c>
      <c r="B13" s="182" t="s">
        <v>757</v>
      </c>
      <c r="C13" s="183">
        <v>69.547054590000002</v>
      </c>
      <c r="D13" s="182"/>
      <c r="E13" s="182"/>
    </row>
    <row r="14" spans="1:5" ht="16.5" hidden="1" customHeight="1">
      <c r="A14" s="185">
        <v>7</v>
      </c>
      <c r="B14" s="186" t="s">
        <v>756</v>
      </c>
      <c r="C14" s="190"/>
      <c r="D14" s="191"/>
      <c r="E14" s="192"/>
    </row>
    <row r="15" spans="1:5" ht="15" hidden="1">
      <c r="A15" s="185">
        <v>8</v>
      </c>
      <c r="B15" s="186" t="s">
        <v>756</v>
      </c>
      <c r="C15" s="190"/>
      <c r="D15" s="191"/>
      <c r="E15" s="192"/>
    </row>
    <row r="16" spans="1:5">
      <c r="A16" s="181">
        <v>11</v>
      </c>
      <c r="B16" s="43" t="s">
        <v>758</v>
      </c>
      <c r="C16" s="183">
        <v>466.46880823368559</v>
      </c>
      <c r="D16" s="182"/>
      <c r="E16" s="182"/>
    </row>
    <row r="17" spans="1:5" ht="15.75" customHeight="1">
      <c r="A17" s="755" t="s">
        <v>759</v>
      </c>
      <c r="B17" s="756"/>
      <c r="C17" s="756"/>
      <c r="D17" s="756"/>
      <c r="E17" s="757"/>
    </row>
    <row r="18" spans="1:5" ht="28.5">
      <c r="A18" s="193">
        <v>12</v>
      </c>
      <c r="B18" s="43" t="s">
        <v>760</v>
      </c>
      <c r="C18" s="194">
        <v>0</v>
      </c>
      <c r="D18" s="182"/>
      <c r="E18" s="182"/>
    </row>
    <row r="19" spans="1:5" ht="42.75">
      <c r="A19" s="193" t="s">
        <v>761</v>
      </c>
      <c r="B19" s="43" t="s">
        <v>762</v>
      </c>
      <c r="C19" s="194">
        <v>0</v>
      </c>
      <c r="D19" s="182"/>
      <c r="E19" s="182"/>
    </row>
    <row r="20" spans="1:5" s="1" customFormat="1" ht="31.5" customHeight="1">
      <c r="A20" s="134" t="s">
        <v>763</v>
      </c>
      <c r="B20" s="43" t="s">
        <v>764</v>
      </c>
      <c r="C20" s="194">
        <v>0</v>
      </c>
      <c r="D20" s="182"/>
      <c r="E20" s="182"/>
    </row>
    <row r="21" spans="1:5" s="1" customFormat="1" ht="31.5" customHeight="1">
      <c r="A21" s="134" t="s">
        <v>765</v>
      </c>
      <c r="B21" s="195" t="s">
        <v>766</v>
      </c>
      <c r="C21" s="194">
        <v>0</v>
      </c>
      <c r="D21" s="182"/>
      <c r="E21" s="182"/>
    </row>
    <row r="22" spans="1:5" ht="28.5">
      <c r="A22" s="181">
        <v>13</v>
      </c>
      <c r="B22" s="195" t="s">
        <v>767</v>
      </c>
      <c r="C22" s="203">
        <v>1548.4638190200001</v>
      </c>
      <c r="D22" s="182"/>
      <c r="E22" s="182"/>
    </row>
    <row r="23" spans="1:5" ht="28.5">
      <c r="A23" s="196" t="s">
        <v>768</v>
      </c>
      <c r="B23" s="43" t="s">
        <v>769</v>
      </c>
      <c r="C23" s="203">
        <v>50.817362119999999</v>
      </c>
      <c r="D23" s="182"/>
      <c r="E23" s="182"/>
    </row>
    <row r="24" spans="1:5" ht="28.5">
      <c r="A24" s="181">
        <v>14</v>
      </c>
      <c r="B24" s="43" t="s">
        <v>770</v>
      </c>
      <c r="C24" s="203">
        <v>1599.2811811400002</v>
      </c>
      <c r="D24" s="182"/>
      <c r="E24" s="182"/>
    </row>
    <row r="25" spans="1:5" ht="15" hidden="1">
      <c r="A25" s="185">
        <v>15</v>
      </c>
      <c r="B25" s="197" t="s">
        <v>756</v>
      </c>
      <c r="C25" s="644"/>
      <c r="D25" s="198"/>
      <c r="E25" s="198"/>
    </row>
    <row r="26" spans="1:5" ht="15" hidden="1">
      <c r="A26" s="185">
        <v>16</v>
      </c>
      <c r="B26" s="197" t="s">
        <v>756</v>
      </c>
      <c r="C26" s="644"/>
      <c r="D26" s="198"/>
      <c r="E26" s="198"/>
    </row>
    <row r="27" spans="1:5" ht="16.5" customHeight="1">
      <c r="A27" s="181">
        <v>17</v>
      </c>
      <c r="B27" s="199" t="s">
        <v>771</v>
      </c>
      <c r="C27" s="203">
        <v>1599.2811811399999</v>
      </c>
      <c r="D27" s="199"/>
      <c r="E27" s="199"/>
    </row>
    <row r="28" spans="1:5" ht="16.5" customHeight="1">
      <c r="A28" s="196" t="s">
        <v>772</v>
      </c>
      <c r="B28" s="199" t="s">
        <v>773</v>
      </c>
      <c r="C28" s="183">
        <v>0</v>
      </c>
      <c r="D28" s="199"/>
      <c r="E28" s="199"/>
    </row>
    <row r="29" spans="1:5" ht="15">
      <c r="A29" s="758" t="s">
        <v>774</v>
      </c>
      <c r="B29" s="759"/>
      <c r="C29" s="759"/>
      <c r="D29" s="759"/>
      <c r="E29" s="760"/>
    </row>
    <row r="30" spans="1:5">
      <c r="A30" s="181">
        <v>18</v>
      </c>
      <c r="B30" s="42" t="s">
        <v>775</v>
      </c>
      <c r="C30" s="203">
        <v>1599.2811811399999</v>
      </c>
      <c r="D30" s="199"/>
      <c r="E30" s="199"/>
    </row>
    <row r="31" spans="1:5" ht="76.5" hidden="1" customHeight="1">
      <c r="A31" s="181">
        <v>19</v>
      </c>
      <c r="B31" s="42" t="s">
        <v>776</v>
      </c>
      <c r="C31" s="203"/>
      <c r="D31" s="200"/>
      <c r="E31" s="201"/>
    </row>
    <row r="32" spans="1:5" ht="15" hidden="1">
      <c r="A32" s="181">
        <v>20</v>
      </c>
      <c r="B32" s="42" t="s">
        <v>777</v>
      </c>
      <c r="C32" s="203"/>
      <c r="D32" s="200"/>
      <c r="E32" s="201"/>
    </row>
    <row r="33" spans="1:5" ht="15" hidden="1">
      <c r="A33" s="185">
        <v>21</v>
      </c>
      <c r="B33" s="197" t="s">
        <v>756</v>
      </c>
      <c r="C33" s="203"/>
      <c r="D33" s="202"/>
      <c r="E33" s="202"/>
    </row>
    <row r="34" spans="1:5">
      <c r="A34" s="181">
        <v>22</v>
      </c>
      <c r="B34" s="42" t="s">
        <v>778</v>
      </c>
      <c r="C34" s="203">
        <v>2065.7499893736899</v>
      </c>
      <c r="D34" s="199"/>
      <c r="E34" s="199"/>
    </row>
    <row r="35" spans="1:5" ht="15">
      <c r="A35" s="196" t="s">
        <v>779</v>
      </c>
      <c r="B35" s="42" t="s">
        <v>780</v>
      </c>
      <c r="C35" s="183">
        <v>466.46880823368599</v>
      </c>
      <c r="D35" s="201"/>
      <c r="E35" s="201"/>
    </row>
    <row r="36" spans="1:5" ht="15">
      <c r="A36" s="761" t="s">
        <v>781</v>
      </c>
      <c r="B36" s="762"/>
      <c r="C36" s="762"/>
      <c r="D36" s="762"/>
      <c r="E36" s="763"/>
    </row>
    <row r="37" spans="1:5" ht="36.75" customHeight="1">
      <c r="A37" s="181">
        <v>23</v>
      </c>
      <c r="B37" s="42" t="s">
        <v>402</v>
      </c>
      <c r="C37" s="203">
        <v>3130.6308792944701</v>
      </c>
      <c r="D37" s="199"/>
      <c r="E37" s="199"/>
    </row>
    <row r="38" spans="1:5">
      <c r="A38" s="181">
        <v>24</v>
      </c>
      <c r="B38" s="42" t="s">
        <v>234</v>
      </c>
      <c r="C38" s="203">
        <v>10985.194303859</v>
      </c>
      <c r="D38" s="199"/>
      <c r="E38" s="199"/>
    </row>
    <row r="39" spans="1:5" ht="15.75" customHeight="1">
      <c r="A39" s="764" t="s">
        <v>782</v>
      </c>
      <c r="B39" s="765"/>
      <c r="C39" s="765"/>
      <c r="D39" s="765"/>
      <c r="E39" s="766"/>
    </row>
    <row r="40" spans="1:5" ht="28.5">
      <c r="A40" s="181">
        <v>25</v>
      </c>
      <c r="B40" s="42" t="s">
        <v>783</v>
      </c>
      <c r="C40" s="204">
        <v>0.65985102333087264</v>
      </c>
      <c r="D40" s="199"/>
      <c r="E40" s="199"/>
    </row>
    <row r="41" spans="1:5" ht="15">
      <c r="A41" s="196" t="s">
        <v>345</v>
      </c>
      <c r="B41" s="42" t="s">
        <v>780</v>
      </c>
      <c r="C41" s="204">
        <v>0.14523200322625432</v>
      </c>
      <c r="D41" s="201"/>
      <c r="E41" s="201"/>
    </row>
    <row r="42" spans="1:5" ht="28.5">
      <c r="A42" s="181">
        <v>26</v>
      </c>
      <c r="B42" s="42" t="s">
        <v>784</v>
      </c>
      <c r="C42" s="204">
        <v>0.18804856174897211</v>
      </c>
      <c r="D42" s="199"/>
      <c r="E42" s="199"/>
    </row>
    <row r="43" spans="1:5" ht="15">
      <c r="A43" s="196" t="s">
        <v>785</v>
      </c>
      <c r="B43" s="42" t="s">
        <v>780</v>
      </c>
      <c r="C43" s="204">
        <v>4.1389144459846754E-2</v>
      </c>
      <c r="D43" s="201"/>
      <c r="E43" s="201"/>
    </row>
    <row r="44" spans="1:5" s="210" customFormat="1" ht="30" hidden="1">
      <c r="A44" s="205">
        <v>27</v>
      </c>
      <c r="B44" s="206" t="s">
        <v>786</v>
      </c>
      <c r="C44" s="207">
        <v>0</v>
      </c>
      <c r="D44" s="208"/>
      <c r="E44" s="209"/>
    </row>
    <row r="45" spans="1:5" s="210" customFormat="1" ht="15.75" hidden="1">
      <c r="A45" s="205">
        <v>28</v>
      </c>
      <c r="B45" s="206" t="s">
        <v>787</v>
      </c>
      <c r="C45" s="211"/>
      <c r="D45" s="208"/>
      <c r="E45" s="209"/>
    </row>
    <row r="46" spans="1:5" s="210" customFormat="1" ht="15.75" hidden="1">
      <c r="A46" s="205">
        <v>29</v>
      </c>
      <c r="B46" s="212" t="s">
        <v>408</v>
      </c>
      <c r="C46" s="211"/>
      <c r="D46" s="208"/>
      <c r="E46" s="209"/>
    </row>
    <row r="47" spans="1:5" s="210" customFormat="1" ht="15.75" hidden="1">
      <c r="A47" s="205">
        <v>30</v>
      </c>
      <c r="B47" s="212" t="s">
        <v>788</v>
      </c>
      <c r="C47" s="211"/>
      <c r="D47" s="208"/>
      <c r="E47" s="209"/>
    </row>
    <row r="48" spans="1:5" s="210" customFormat="1" ht="15.75" hidden="1">
      <c r="A48" s="205">
        <v>31</v>
      </c>
      <c r="B48" s="212" t="s">
        <v>410</v>
      </c>
      <c r="C48" s="211"/>
      <c r="D48" s="208"/>
      <c r="E48" s="213"/>
    </row>
    <row r="49" spans="1:5" s="210" customFormat="1" ht="30" hidden="1">
      <c r="A49" s="205" t="s">
        <v>789</v>
      </c>
      <c r="B49" s="212" t="s">
        <v>790</v>
      </c>
      <c r="C49" s="211"/>
      <c r="D49" s="208"/>
      <c r="E49" s="214"/>
    </row>
    <row r="50" spans="1:5" s="210" customFormat="1" ht="15.75" hidden="1">
      <c r="A50" s="767" t="s">
        <v>791</v>
      </c>
      <c r="B50" s="768"/>
      <c r="C50" s="768"/>
      <c r="D50" s="768"/>
      <c r="E50" s="769"/>
    </row>
    <row r="51" spans="1:5" s="210" customFormat="1" ht="30" hidden="1">
      <c r="A51" s="205" t="s">
        <v>792</v>
      </c>
      <c r="B51" s="206" t="s">
        <v>793</v>
      </c>
      <c r="C51" s="214"/>
      <c r="D51" s="208"/>
      <c r="E51" s="214"/>
    </row>
    <row r="52" spans="1:5" s="210" customFormat="1" ht="15"/>
    <row r="53" spans="1:5" ht="43.5" customHeight="1">
      <c r="A53" s="735" t="s">
        <v>794</v>
      </c>
      <c r="B53" s="735"/>
      <c r="C53" s="735"/>
    </row>
    <row r="54" spans="1:5">
      <c r="C54" s="135"/>
      <c r="D54" s="135"/>
      <c r="E54" s="135"/>
    </row>
    <row r="55" spans="1:5" ht="28.9" customHeight="1">
      <c r="A55" s="735" t="s">
        <v>795</v>
      </c>
      <c r="B55" s="735"/>
      <c r="C55" s="735"/>
    </row>
  </sheetData>
  <mergeCells count="8">
    <mergeCell ref="A53:C53"/>
    <mergeCell ref="A55:C55"/>
    <mergeCell ref="A7:E7"/>
    <mergeCell ref="A17:E17"/>
    <mergeCell ref="A29:E29"/>
    <mergeCell ref="A36:E36"/>
    <mergeCell ref="A39:E39"/>
    <mergeCell ref="A50:E5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B2E-989B-4777-A1A5-E37D5DFFD567}">
  <dimension ref="A1:B5"/>
  <sheetViews>
    <sheetView workbookViewId="0">
      <selection activeCell="A8" sqref="A8"/>
    </sheetView>
  </sheetViews>
  <sheetFormatPr defaultColWidth="7.625" defaultRowHeight="18" customHeight="1"/>
  <cols>
    <col min="1" max="1" width="132.75" customWidth="1"/>
  </cols>
  <sheetData>
    <row r="1" spans="1:2" s="104" customFormat="1" ht="15">
      <c r="A1" s="14" t="s">
        <v>5</v>
      </c>
    </row>
    <row r="2" spans="1:2" s="1" customFormat="1" ht="14.25">
      <c r="A2" s="10" t="s">
        <v>6</v>
      </c>
      <c r="B2" s="102"/>
    </row>
    <row r="3" spans="1:2" s="1" customFormat="1" ht="14.25">
      <c r="A3" s="10" t="s">
        <v>7</v>
      </c>
      <c r="B3" s="102"/>
    </row>
    <row r="5" spans="1:2" ht="14.25">
      <c r="A5" s="29"/>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EE67-475C-4504-A512-2F3AF382C866}">
  <dimension ref="A1:C9"/>
  <sheetViews>
    <sheetView workbookViewId="0">
      <selection activeCell="A2" sqref="A2"/>
    </sheetView>
  </sheetViews>
  <sheetFormatPr defaultColWidth="7.625" defaultRowHeight="18" customHeight="1"/>
  <cols>
    <col min="1" max="1" width="11.75" style="92" customWidth="1"/>
    <col min="2" max="2" width="100.875" bestFit="1" customWidth="1"/>
  </cols>
  <sheetData>
    <row r="1" spans="1:3" s="104" customFormat="1" ht="15">
      <c r="A1" s="22">
        <v>2</v>
      </c>
      <c r="B1" s="14" t="s">
        <v>16</v>
      </c>
      <c r="C1" s="103"/>
    </row>
    <row r="2" spans="1:3" s="104" customFormat="1" ht="15">
      <c r="A2" s="26" t="s">
        <v>45</v>
      </c>
      <c r="B2" s="215" t="s">
        <v>46</v>
      </c>
      <c r="C2" s="103"/>
    </row>
    <row r="3" spans="1:3" ht="14.25">
      <c r="A3" s="9" t="s">
        <v>47</v>
      </c>
      <c r="B3" s="91" t="s">
        <v>48</v>
      </c>
      <c r="C3" s="102"/>
    </row>
    <row r="4" spans="1:3" ht="14.25">
      <c r="A4" s="9" t="s">
        <v>49</v>
      </c>
      <c r="B4" s="91" t="s">
        <v>50</v>
      </c>
      <c r="C4" s="102"/>
    </row>
    <row r="5" spans="1:3" ht="14.25">
      <c r="A5" s="9" t="s">
        <v>51</v>
      </c>
      <c r="B5" s="91" t="s">
        <v>52</v>
      </c>
      <c r="C5" s="102"/>
    </row>
    <row r="6" spans="1:3" ht="14.25">
      <c r="A6" s="10" t="s">
        <v>53</v>
      </c>
      <c r="B6" s="10" t="s">
        <v>796</v>
      </c>
      <c r="C6" s="102"/>
    </row>
    <row r="9" spans="1:3" ht="14.25">
      <c r="B9" s="29"/>
      <c r="C9" s="29"/>
    </row>
  </sheetData>
  <hyperlinks>
    <hyperlink ref="B3" location="'Table 2.6.1'!A1" display="LRSum: Summary reconciliation of accounting assets and leverage ratio exposures (EU LR1)" xr:uid="{6DDF7DB8-A959-4DC7-BAE2-2A40AAF291F7}"/>
    <hyperlink ref="B4" location="'Table 2.6.2'!A1" display="LRCom: Leverage ratio common disclosure (EU LR2)" xr:uid="{A04C5E82-DD51-4D3D-B1DD-F086C1C51E34}"/>
    <hyperlink ref="B5" location="'Table 2.6.3'!A1" display="LRSpl: Split-up of on balance sheet exposures (excluding derivatives, SFTs and exempted exposures) (EU LR3)" xr:uid="{44DD891F-830B-465E-A10F-37208490813D}"/>
    <hyperlink ref="A3" location="'Table 2.6.1'!A1" display="Table 2.6.1" xr:uid="{7185DA89-7B5E-4F9D-9626-98D0035DD8D5}"/>
    <hyperlink ref="A4" location="'Table 2.6.2'!A1" display="Table 2.6.2" xr:uid="{210494B9-2118-4564-9E16-8B956769DF4F}"/>
    <hyperlink ref="A5" location="'Table 2.6.3'!A1" display="Table 2.6.3" xr:uid="{851C4CE3-E1BB-4F95-A809-87C31B3E094E}"/>
  </hyperlinks>
  <pageMargins left="0.7" right="0.7" top="0.75" bottom="0.75" header="0.3" footer="0.3"/>
  <ignoredErrors>
    <ignoredError sqref="A2" numberStoredAsText="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365C-DAC8-4782-ADD0-379265C0E0EA}">
  <dimension ref="A1:D25"/>
  <sheetViews>
    <sheetView workbookViewId="0">
      <selection activeCell="B3" sqref="B3"/>
    </sheetView>
  </sheetViews>
  <sheetFormatPr defaultColWidth="8.125" defaultRowHeight="14.25"/>
  <cols>
    <col min="1" max="1" width="8.125" style="217"/>
    <col min="2" max="2" width="48.625" style="217" customWidth="1"/>
    <col min="3" max="3" width="17.125" style="219" customWidth="1"/>
    <col min="4" max="16384" width="8.125" style="217"/>
  </cols>
  <sheetData>
    <row r="1" spans="1:4" ht="20.25">
      <c r="A1" s="27" t="s">
        <v>48</v>
      </c>
      <c r="B1" s="27"/>
      <c r="C1" s="27"/>
      <c r="D1" s="216"/>
    </row>
    <row r="2" spans="1:4" ht="20.25">
      <c r="A2" s="30" t="s">
        <v>204</v>
      </c>
      <c r="B2" s="27"/>
      <c r="C2" s="27"/>
      <c r="D2" s="216"/>
    </row>
    <row r="3" spans="1:4" ht="15.75">
      <c r="A3" s="30" t="s">
        <v>200</v>
      </c>
      <c r="C3" s="218"/>
      <c r="D3" s="216"/>
    </row>
    <row r="4" spans="1:4" ht="15">
      <c r="D4" s="216"/>
    </row>
    <row r="5" spans="1:4" ht="15">
      <c r="A5" s="220"/>
      <c r="B5" s="220"/>
      <c r="C5" s="221" t="s">
        <v>201</v>
      </c>
      <c r="D5" s="216"/>
    </row>
    <row r="6" spans="1:4" ht="15">
      <c r="A6" s="220"/>
      <c r="B6" s="220"/>
      <c r="C6" s="221" t="s">
        <v>797</v>
      </c>
      <c r="D6" s="216"/>
    </row>
    <row r="7" spans="1:4" ht="15.75">
      <c r="A7" s="222">
        <v>1</v>
      </c>
      <c r="B7" s="43" t="s">
        <v>798</v>
      </c>
      <c r="C7" s="46">
        <v>10918.840399999999</v>
      </c>
      <c r="D7" s="223"/>
    </row>
    <row r="8" spans="1:4" ht="42.75" hidden="1">
      <c r="A8" s="222">
        <v>2</v>
      </c>
      <c r="B8" s="43" t="s">
        <v>799</v>
      </c>
      <c r="C8" s="46">
        <v>0</v>
      </c>
      <c r="D8" s="223"/>
    </row>
    <row r="9" spans="1:4" ht="42.75" hidden="1">
      <c r="A9" s="222">
        <v>3</v>
      </c>
      <c r="B9" s="43" t="s">
        <v>800</v>
      </c>
      <c r="C9" s="46">
        <v>0</v>
      </c>
      <c r="D9" s="216"/>
    </row>
    <row r="10" spans="1:4" ht="29.25" hidden="1">
      <c r="A10" s="222">
        <v>4</v>
      </c>
      <c r="B10" s="43" t="s">
        <v>801</v>
      </c>
      <c r="C10" s="46">
        <v>0</v>
      </c>
      <c r="D10" s="216"/>
    </row>
    <row r="11" spans="1:4" ht="57" hidden="1">
      <c r="A11" s="222">
        <v>5</v>
      </c>
      <c r="B11" s="43" t="s">
        <v>802</v>
      </c>
      <c r="C11" s="46">
        <v>0</v>
      </c>
      <c r="D11" s="216"/>
    </row>
    <row r="12" spans="1:4" ht="28.5" hidden="1">
      <c r="A12" s="222">
        <v>6</v>
      </c>
      <c r="B12" s="43" t="s">
        <v>803</v>
      </c>
      <c r="C12" s="46">
        <v>0</v>
      </c>
      <c r="D12" s="216"/>
    </row>
    <row r="13" spans="1:4" ht="15" hidden="1">
      <c r="A13" s="222">
        <v>7</v>
      </c>
      <c r="B13" s="43" t="s">
        <v>804</v>
      </c>
      <c r="C13" s="46">
        <v>0</v>
      </c>
      <c r="D13" s="216"/>
    </row>
    <row r="14" spans="1:4" ht="15">
      <c r="A14" s="222">
        <v>8</v>
      </c>
      <c r="B14" s="43" t="s">
        <v>805</v>
      </c>
      <c r="C14" s="224">
        <v>18.4602</v>
      </c>
      <c r="D14" s="216"/>
    </row>
    <row r="15" spans="1:4" ht="15" hidden="1">
      <c r="A15" s="222">
        <v>9</v>
      </c>
      <c r="B15" s="43" t="s">
        <v>806</v>
      </c>
      <c r="C15" s="224">
        <v>0</v>
      </c>
      <c r="D15" s="216"/>
    </row>
    <row r="16" spans="1:4" ht="42.75">
      <c r="A16" s="222">
        <v>10</v>
      </c>
      <c r="B16" s="43" t="s">
        <v>807</v>
      </c>
      <c r="C16" s="224">
        <v>239.59630000000001</v>
      </c>
      <c r="D16" s="216"/>
    </row>
    <row r="17" spans="1:4" ht="42.75" hidden="1">
      <c r="A17" s="222">
        <v>11</v>
      </c>
      <c r="B17" s="43" t="s">
        <v>808</v>
      </c>
      <c r="C17" s="224">
        <v>0</v>
      </c>
      <c r="D17" s="216"/>
    </row>
    <row r="18" spans="1:4" ht="42.75" hidden="1">
      <c r="A18" s="222" t="s">
        <v>809</v>
      </c>
      <c r="B18" s="43" t="s">
        <v>810</v>
      </c>
      <c r="C18" s="224">
        <v>0</v>
      </c>
      <c r="D18" s="216"/>
    </row>
    <row r="19" spans="1:4" ht="42.75" hidden="1">
      <c r="A19" s="222" t="s">
        <v>811</v>
      </c>
      <c r="B19" s="43" t="s">
        <v>812</v>
      </c>
      <c r="C19" s="224">
        <v>0</v>
      </c>
      <c r="D19" s="216"/>
    </row>
    <row r="20" spans="1:4" ht="15">
      <c r="A20" s="222">
        <v>12</v>
      </c>
      <c r="B20" s="43" t="s">
        <v>813</v>
      </c>
      <c r="C20" s="46">
        <v>-191.70249999999999</v>
      </c>
      <c r="D20" s="216"/>
    </row>
    <row r="21" spans="1:4" ht="15">
      <c r="A21" s="222">
        <v>13</v>
      </c>
      <c r="B21" s="225" t="s">
        <v>814</v>
      </c>
      <c r="C21" s="226">
        <v>10985.194299999999</v>
      </c>
      <c r="D21" s="216"/>
    </row>
    <row r="23" spans="1:4">
      <c r="A23" s="770" t="s">
        <v>815</v>
      </c>
      <c r="B23" s="770"/>
      <c r="C23" s="770"/>
    </row>
    <row r="25" spans="1:4">
      <c r="A25" s="770" t="s">
        <v>816</v>
      </c>
      <c r="B25" s="770"/>
      <c r="C25" s="770"/>
    </row>
  </sheetData>
  <mergeCells count="2">
    <mergeCell ref="A23:C23"/>
    <mergeCell ref="A25:C2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508D-343A-48CF-B0BC-B438A2F66D60}">
  <dimension ref="A1:J77"/>
  <sheetViews>
    <sheetView workbookViewId="0">
      <selection activeCell="B3" sqref="B3"/>
    </sheetView>
  </sheetViews>
  <sheetFormatPr defaultColWidth="8.125" defaultRowHeight="14.25"/>
  <cols>
    <col min="1" max="1" width="8.375" style="274" customWidth="1"/>
    <col min="2" max="2" width="69.5" style="227" customWidth="1"/>
    <col min="3" max="3" width="16" style="228" customWidth="1"/>
    <col min="4" max="4" width="16" style="227" customWidth="1"/>
    <col min="5" max="16384" width="8.125" style="227"/>
  </cols>
  <sheetData>
    <row r="1" spans="1:4" ht="20.25">
      <c r="A1" s="3" t="s">
        <v>50</v>
      </c>
      <c r="C1" s="227"/>
    </row>
    <row r="2" spans="1:4" ht="15">
      <c r="A2" s="30" t="s">
        <v>200</v>
      </c>
    </row>
    <row r="3" spans="1:4">
      <c r="A3" s="227"/>
      <c r="B3" s="1"/>
      <c r="C3" s="1"/>
      <c r="D3" s="1"/>
    </row>
    <row r="4" spans="1:4" ht="15">
      <c r="A4" s="229"/>
      <c r="B4" s="1"/>
      <c r="C4" s="782" t="s">
        <v>817</v>
      </c>
      <c r="D4" s="783"/>
    </row>
    <row r="5" spans="1:4">
      <c r="A5" s="230"/>
      <c r="B5" s="231"/>
      <c r="C5" s="117" t="s">
        <v>201</v>
      </c>
      <c r="D5" s="117" t="s">
        <v>660</v>
      </c>
    </row>
    <row r="6" spans="1:4" ht="15">
      <c r="A6" s="232"/>
      <c r="B6" s="233"/>
      <c r="C6" s="621" t="s">
        <v>204</v>
      </c>
      <c r="D6" s="622" t="s">
        <v>818</v>
      </c>
    </row>
    <row r="7" spans="1:4" ht="15">
      <c r="A7" s="784" t="s">
        <v>819</v>
      </c>
      <c r="B7" s="785"/>
      <c r="C7" s="786"/>
      <c r="D7" s="234"/>
    </row>
    <row r="8" spans="1:4">
      <c r="A8" s="235">
        <v>1</v>
      </c>
      <c r="B8" s="236" t="s">
        <v>820</v>
      </c>
      <c r="C8" s="238">
        <v>10967.006100000001</v>
      </c>
      <c r="D8" s="238">
        <v>10478.5509</v>
      </c>
    </row>
    <row r="9" spans="1:4" ht="28.5" hidden="1">
      <c r="A9" s="237">
        <v>2</v>
      </c>
      <c r="B9" s="236" t="s">
        <v>821</v>
      </c>
      <c r="C9" s="238">
        <v>0</v>
      </c>
      <c r="D9" s="238">
        <v>0</v>
      </c>
    </row>
    <row r="10" spans="1:4">
      <c r="A10" s="237">
        <v>3</v>
      </c>
      <c r="B10" s="235" t="s">
        <v>822</v>
      </c>
      <c r="C10" s="238">
        <v>-100.711</v>
      </c>
      <c r="D10" s="238">
        <v>-82.74</v>
      </c>
    </row>
    <row r="11" spans="1:4" ht="28.5" hidden="1">
      <c r="A11" s="237">
        <v>4</v>
      </c>
      <c r="B11" s="236" t="s">
        <v>823</v>
      </c>
      <c r="C11" s="238">
        <v>0</v>
      </c>
      <c r="D11" s="238">
        <v>0</v>
      </c>
    </row>
    <row r="12" spans="1:4" hidden="1">
      <c r="A12" s="237">
        <v>5</v>
      </c>
      <c r="B12" s="236" t="s">
        <v>824</v>
      </c>
      <c r="C12" s="238">
        <v>0</v>
      </c>
      <c r="D12" s="238">
        <v>0</v>
      </c>
    </row>
    <row r="13" spans="1:4">
      <c r="A13" s="235">
        <v>6</v>
      </c>
      <c r="B13" s="237" t="s">
        <v>825</v>
      </c>
      <c r="C13" s="240">
        <v>-192.81880000000001</v>
      </c>
      <c r="D13" s="240">
        <v>-197.1053</v>
      </c>
    </row>
    <row r="14" spans="1:4" ht="15">
      <c r="A14" s="241">
        <v>7</v>
      </c>
      <c r="B14" s="242" t="s">
        <v>826</v>
      </c>
      <c r="C14" s="240">
        <v>10673.4763</v>
      </c>
      <c r="D14" s="240">
        <v>10198.705599999999</v>
      </c>
    </row>
    <row r="15" spans="1:4" ht="15.75" customHeight="1">
      <c r="A15" s="773" t="s">
        <v>827</v>
      </c>
      <c r="B15" s="773"/>
      <c r="C15" s="773"/>
      <c r="D15" s="234"/>
    </row>
    <row r="16" spans="1:4" ht="28.5">
      <c r="A16" s="236">
        <v>8</v>
      </c>
      <c r="B16" s="236" t="s">
        <v>828</v>
      </c>
      <c r="C16" s="240">
        <v>35.6</v>
      </c>
      <c r="D16" s="240">
        <v>20.8</v>
      </c>
    </row>
    <row r="17" spans="1:4">
      <c r="A17" s="236">
        <v>9</v>
      </c>
      <c r="B17" s="243" t="s">
        <v>829</v>
      </c>
      <c r="C17" s="240">
        <v>36.5</v>
      </c>
      <c r="D17" s="240">
        <v>26</v>
      </c>
    </row>
    <row r="18" spans="1:4" ht="28.5" hidden="1">
      <c r="A18" s="244" t="s">
        <v>560</v>
      </c>
      <c r="B18" s="245" t="s">
        <v>830</v>
      </c>
      <c r="C18" s="238">
        <v>0</v>
      </c>
      <c r="D18" s="238">
        <v>0</v>
      </c>
    </row>
    <row r="19" spans="1:4" hidden="1">
      <c r="A19" s="246" t="s">
        <v>562</v>
      </c>
      <c r="B19" s="245" t="s">
        <v>831</v>
      </c>
      <c r="C19" s="238">
        <v>0</v>
      </c>
      <c r="D19" s="238">
        <v>0</v>
      </c>
    </row>
    <row r="20" spans="1:4" ht="14.45" hidden="1" customHeight="1">
      <c r="A20" s="244">
        <v>10</v>
      </c>
      <c r="B20" s="247" t="s">
        <v>832</v>
      </c>
      <c r="C20" s="240">
        <v>0</v>
      </c>
      <c r="D20" s="240">
        <v>0</v>
      </c>
    </row>
    <row r="21" spans="1:4" ht="14.45" hidden="1" customHeight="1">
      <c r="A21" s="244" t="s">
        <v>833</v>
      </c>
      <c r="B21" s="247" t="s">
        <v>834</v>
      </c>
      <c r="C21" s="238">
        <v>0</v>
      </c>
      <c r="D21" s="238">
        <v>0</v>
      </c>
    </row>
    <row r="22" spans="1:4" ht="14.45" hidden="1" customHeight="1">
      <c r="A22" s="244" t="s">
        <v>835</v>
      </c>
      <c r="B22" s="247" t="s">
        <v>836</v>
      </c>
      <c r="C22" s="240">
        <v>0</v>
      </c>
      <c r="D22" s="240">
        <v>0</v>
      </c>
    </row>
    <row r="23" spans="1:4" hidden="1">
      <c r="A23" s="244">
        <v>11</v>
      </c>
      <c r="B23" s="248" t="s">
        <v>837</v>
      </c>
      <c r="C23" s="238">
        <v>0</v>
      </c>
      <c r="D23" s="238">
        <v>0</v>
      </c>
    </row>
    <row r="24" spans="1:4" ht="28.5" hidden="1">
      <c r="A24" s="244">
        <v>12</v>
      </c>
      <c r="B24" s="248" t="s">
        <v>838</v>
      </c>
      <c r="C24" s="238">
        <v>0</v>
      </c>
      <c r="D24" s="238">
        <v>0</v>
      </c>
    </row>
    <row r="25" spans="1:4" ht="15">
      <c r="A25" s="235">
        <v>13</v>
      </c>
      <c r="B25" s="249" t="s">
        <v>839</v>
      </c>
      <c r="C25" s="240">
        <v>72.099999999999994</v>
      </c>
      <c r="D25" s="240">
        <v>46.8</v>
      </c>
    </row>
    <row r="26" spans="1:4" ht="15">
      <c r="A26" s="773" t="s">
        <v>840</v>
      </c>
      <c r="B26" s="773"/>
      <c r="C26" s="773"/>
      <c r="D26" s="234"/>
    </row>
    <row r="27" spans="1:4" ht="28.5" hidden="1">
      <c r="A27" s="250">
        <v>14</v>
      </c>
      <c r="B27" s="251" t="s">
        <v>841</v>
      </c>
      <c r="C27" s="252">
        <v>0</v>
      </c>
      <c r="D27" s="253">
        <v>0</v>
      </c>
    </row>
    <row r="28" spans="1:4" hidden="1">
      <c r="A28" s="250">
        <v>15</v>
      </c>
      <c r="B28" s="251" t="s">
        <v>842</v>
      </c>
      <c r="C28" s="254">
        <v>0</v>
      </c>
      <c r="D28" s="253">
        <v>0</v>
      </c>
    </row>
    <row r="29" spans="1:4" ht="30.75" hidden="1" customHeight="1">
      <c r="A29" s="250">
        <v>16</v>
      </c>
      <c r="B29" s="251" t="s">
        <v>843</v>
      </c>
      <c r="C29" s="254">
        <v>0</v>
      </c>
      <c r="D29" s="253">
        <v>0</v>
      </c>
    </row>
    <row r="30" spans="1:4" ht="28.5" hidden="1">
      <c r="A30" s="251" t="s">
        <v>844</v>
      </c>
      <c r="B30" s="251" t="s">
        <v>845</v>
      </c>
      <c r="C30" s="254">
        <v>0</v>
      </c>
      <c r="D30" s="253">
        <v>0</v>
      </c>
    </row>
    <row r="31" spans="1:4" hidden="1">
      <c r="A31" s="251">
        <v>17</v>
      </c>
      <c r="B31" s="251" t="s">
        <v>846</v>
      </c>
      <c r="C31" s="254">
        <v>0</v>
      </c>
      <c r="D31" s="253">
        <v>0</v>
      </c>
    </row>
    <row r="32" spans="1:4" hidden="1">
      <c r="A32" s="251" t="s">
        <v>772</v>
      </c>
      <c r="B32" s="251" t="s">
        <v>847</v>
      </c>
      <c r="C32" s="254">
        <v>0</v>
      </c>
      <c r="D32" s="253">
        <v>0</v>
      </c>
    </row>
    <row r="33" spans="1:4" ht="15" hidden="1">
      <c r="A33" s="250">
        <v>18</v>
      </c>
      <c r="B33" s="255" t="s">
        <v>848</v>
      </c>
      <c r="C33" s="252">
        <v>0</v>
      </c>
      <c r="D33" s="253">
        <v>0</v>
      </c>
    </row>
    <row r="34" spans="1:4" ht="15">
      <c r="A34" s="773" t="s">
        <v>849</v>
      </c>
      <c r="B34" s="773"/>
      <c r="C34" s="773"/>
      <c r="D34" s="234"/>
    </row>
    <row r="35" spans="1:4">
      <c r="A35" s="235">
        <v>19</v>
      </c>
      <c r="B35" s="236" t="s">
        <v>850</v>
      </c>
      <c r="C35" s="240">
        <v>629.08309999999994</v>
      </c>
      <c r="D35" s="240">
        <v>713.82159999999999</v>
      </c>
    </row>
    <row r="36" spans="1:4">
      <c r="A36" s="235">
        <v>20</v>
      </c>
      <c r="B36" s="236" t="s">
        <v>851</v>
      </c>
      <c r="C36" s="240">
        <v>-389.48680000000002</v>
      </c>
      <c r="D36" s="240">
        <v>-429.96289999999999</v>
      </c>
    </row>
    <row r="37" spans="1:4" ht="34.5" hidden="1" customHeight="1">
      <c r="A37" s="235">
        <v>21</v>
      </c>
      <c r="B37" s="236" t="s">
        <v>852</v>
      </c>
      <c r="C37" s="238">
        <v>0</v>
      </c>
      <c r="D37" s="238">
        <v>0</v>
      </c>
    </row>
    <row r="38" spans="1:4" ht="15">
      <c r="A38" s="235">
        <v>22</v>
      </c>
      <c r="B38" s="242" t="s">
        <v>853</v>
      </c>
      <c r="C38" s="240">
        <v>239.59630000000001</v>
      </c>
      <c r="D38" s="240">
        <v>283.8587</v>
      </c>
    </row>
    <row r="39" spans="1:4" ht="15">
      <c r="A39" s="780" t="s">
        <v>854</v>
      </c>
      <c r="B39" s="781"/>
      <c r="C39" s="781"/>
      <c r="D39" s="234"/>
    </row>
    <row r="40" spans="1:4" ht="28.5" hidden="1">
      <c r="A40" s="256" t="s">
        <v>779</v>
      </c>
      <c r="B40" s="257" t="s">
        <v>855</v>
      </c>
      <c r="C40" s="258">
        <v>0</v>
      </c>
      <c r="D40" s="253">
        <v>0</v>
      </c>
    </row>
    <row r="41" spans="1:4" ht="28.5" hidden="1">
      <c r="A41" s="256" t="s">
        <v>856</v>
      </c>
      <c r="B41" s="257" t="s">
        <v>857</v>
      </c>
      <c r="C41" s="258">
        <v>0</v>
      </c>
      <c r="D41" s="253">
        <v>0</v>
      </c>
    </row>
    <row r="42" spans="1:4" ht="28.5" hidden="1">
      <c r="A42" s="259" t="s">
        <v>858</v>
      </c>
      <c r="B42" s="260" t="s">
        <v>859</v>
      </c>
      <c r="C42" s="258">
        <v>0</v>
      </c>
      <c r="D42" s="253">
        <v>0</v>
      </c>
    </row>
    <row r="43" spans="1:4" ht="99.75" hidden="1">
      <c r="A43" s="259" t="s">
        <v>860</v>
      </c>
      <c r="B43" s="261" t="s">
        <v>861</v>
      </c>
      <c r="C43" s="262">
        <v>0</v>
      </c>
      <c r="D43" s="253">
        <v>0</v>
      </c>
    </row>
    <row r="44" spans="1:4" ht="114" hidden="1">
      <c r="A44" s="259" t="s">
        <v>862</v>
      </c>
      <c r="B44" s="263" t="s">
        <v>863</v>
      </c>
      <c r="C44" s="262">
        <v>0</v>
      </c>
      <c r="D44" s="253">
        <v>0</v>
      </c>
    </row>
    <row r="45" spans="1:4" hidden="1">
      <c r="A45" s="259" t="s">
        <v>864</v>
      </c>
      <c r="B45" s="260" t="s">
        <v>865</v>
      </c>
      <c r="C45" s="258">
        <v>0</v>
      </c>
      <c r="D45" s="253">
        <v>0</v>
      </c>
    </row>
    <row r="46" spans="1:4" hidden="1">
      <c r="A46" s="259" t="s">
        <v>866</v>
      </c>
      <c r="B46" s="260" t="s">
        <v>867</v>
      </c>
      <c r="C46" s="258">
        <v>0</v>
      </c>
      <c r="D46" s="253">
        <v>0</v>
      </c>
    </row>
    <row r="47" spans="1:4" ht="28.5" hidden="1">
      <c r="A47" s="259" t="s">
        <v>868</v>
      </c>
      <c r="B47" s="264" t="s">
        <v>869</v>
      </c>
      <c r="C47" s="258">
        <v>0</v>
      </c>
      <c r="D47" s="253">
        <v>0</v>
      </c>
    </row>
    <row r="48" spans="1:4" ht="28.5" hidden="1">
      <c r="A48" s="259" t="s">
        <v>870</v>
      </c>
      <c r="B48" s="264" t="s">
        <v>871</v>
      </c>
      <c r="C48" s="258">
        <v>0</v>
      </c>
      <c r="D48" s="253">
        <v>0</v>
      </c>
    </row>
    <row r="49" spans="1:9" hidden="1">
      <c r="A49" s="259" t="s">
        <v>872</v>
      </c>
      <c r="B49" s="260" t="s">
        <v>873</v>
      </c>
      <c r="C49" s="258">
        <v>0</v>
      </c>
      <c r="D49" s="253">
        <v>0</v>
      </c>
    </row>
    <row r="50" spans="1:9" hidden="1">
      <c r="A50" s="259" t="s">
        <v>874</v>
      </c>
      <c r="B50" s="260" t="s">
        <v>875</v>
      </c>
      <c r="C50" s="262">
        <v>0</v>
      </c>
      <c r="D50" s="253">
        <v>0</v>
      </c>
    </row>
    <row r="51" spans="1:9" ht="15">
      <c r="A51" s="772" t="s">
        <v>876</v>
      </c>
      <c r="B51" s="773"/>
      <c r="C51" s="773"/>
      <c r="D51" s="234"/>
    </row>
    <row r="52" spans="1:9" ht="15">
      <c r="A52" s="235">
        <v>23</v>
      </c>
      <c r="B52" s="265" t="s">
        <v>877</v>
      </c>
      <c r="C52" s="240">
        <v>396.92180000000002</v>
      </c>
      <c r="D52" s="239">
        <v>380.81709999999998</v>
      </c>
      <c r="F52" s="699"/>
      <c r="G52" s="700"/>
    </row>
    <row r="53" spans="1:9" ht="15">
      <c r="A53" s="235">
        <v>24</v>
      </c>
      <c r="B53" s="266" t="s">
        <v>234</v>
      </c>
      <c r="C53" s="240">
        <v>10985.194299999999</v>
      </c>
      <c r="D53" s="239">
        <v>10529.352000000001</v>
      </c>
      <c r="F53" s="699"/>
      <c r="G53" s="700"/>
    </row>
    <row r="54" spans="1:9" ht="15">
      <c r="A54" s="773" t="s">
        <v>233</v>
      </c>
      <c r="B54" s="773"/>
      <c r="C54" s="773"/>
      <c r="D54" s="234"/>
    </row>
    <row r="55" spans="1:9">
      <c r="A55" s="235">
        <v>25</v>
      </c>
      <c r="B55" s="241" t="s">
        <v>233</v>
      </c>
      <c r="C55" s="267">
        <v>3.6131999999999997E-2</v>
      </c>
      <c r="D55" s="267">
        <v>3.6166999999999998E-2</v>
      </c>
    </row>
    <row r="56" spans="1:9">
      <c r="A56" s="235" t="s">
        <v>878</v>
      </c>
      <c r="B56" s="241" t="s">
        <v>879</v>
      </c>
      <c r="C56" s="267">
        <v>3.6131999999999997E-2</v>
      </c>
      <c r="D56" s="267">
        <v>3.6166999999999998E-2</v>
      </c>
    </row>
    <row r="57" spans="1:9">
      <c r="A57" s="235" t="s">
        <v>880</v>
      </c>
      <c r="B57" s="241" t="s">
        <v>881</v>
      </c>
      <c r="C57" s="267">
        <v>3.6145999999999998E-2</v>
      </c>
      <c r="D57" s="267">
        <v>3.6180999999999998E-2</v>
      </c>
    </row>
    <row r="58" spans="1:9">
      <c r="A58" s="235">
        <v>26</v>
      </c>
      <c r="B58" s="241" t="s">
        <v>882</v>
      </c>
      <c r="C58" s="267">
        <v>0.03</v>
      </c>
      <c r="D58" s="267">
        <v>0.03</v>
      </c>
    </row>
    <row r="59" spans="1:9">
      <c r="A59" s="235" t="s">
        <v>785</v>
      </c>
      <c r="B59" s="241" t="s">
        <v>883</v>
      </c>
      <c r="C59" s="267">
        <v>0</v>
      </c>
      <c r="D59" s="267">
        <v>0</v>
      </c>
    </row>
    <row r="60" spans="1:9">
      <c r="A60" s="235" t="s">
        <v>884</v>
      </c>
      <c r="B60" s="241" t="s">
        <v>885</v>
      </c>
      <c r="C60" s="267">
        <v>0</v>
      </c>
      <c r="D60" s="267">
        <v>0</v>
      </c>
    </row>
    <row r="61" spans="1:9">
      <c r="A61" s="235">
        <v>27</v>
      </c>
      <c r="B61" s="241" t="s">
        <v>886</v>
      </c>
      <c r="C61" s="267">
        <v>0</v>
      </c>
      <c r="D61" s="267">
        <v>0</v>
      </c>
    </row>
    <row r="62" spans="1:9">
      <c r="A62" s="235" t="s">
        <v>887</v>
      </c>
      <c r="B62" s="241" t="s">
        <v>888</v>
      </c>
      <c r="C62" s="267">
        <v>0.03</v>
      </c>
      <c r="D62" s="267">
        <v>0.03</v>
      </c>
    </row>
    <row r="63" spans="1:9" ht="31.5" customHeight="1">
      <c r="A63" s="774" t="s">
        <v>889</v>
      </c>
      <c r="B63" s="775"/>
      <c r="C63" s="776"/>
      <c r="D63" s="234"/>
    </row>
    <row r="64" spans="1:9" ht="15">
      <c r="A64" s="235" t="s">
        <v>890</v>
      </c>
      <c r="B64" s="237" t="s">
        <v>891</v>
      </c>
      <c r="C64" s="268" t="s">
        <v>892</v>
      </c>
      <c r="D64" s="268" t="s">
        <v>892</v>
      </c>
      <c r="I64" s="269"/>
    </row>
    <row r="65" spans="1:10" s="1" customFormat="1" ht="31.5" customHeight="1">
      <c r="A65" s="777" t="s">
        <v>893</v>
      </c>
      <c r="B65" s="778"/>
      <c r="C65" s="778"/>
      <c r="D65" s="779"/>
    </row>
    <row r="66" spans="1:10" s="1" customFormat="1" ht="28.5" hidden="1">
      <c r="A66" s="246">
        <v>28</v>
      </c>
      <c r="B66" s="43" t="s">
        <v>894</v>
      </c>
      <c r="C66" s="238">
        <v>0</v>
      </c>
      <c r="D66" s="270">
        <v>0</v>
      </c>
      <c r="J66" s="6"/>
    </row>
    <row r="67" spans="1:10" s="1" customFormat="1" ht="42.75" hidden="1">
      <c r="A67" s="246">
        <v>29</v>
      </c>
      <c r="B67" s="43" t="s">
        <v>895</v>
      </c>
      <c r="C67" s="240">
        <v>0</v>
      </c>
      <c r="D67" s="270">
        <v>0</v>
      </c>
      <c r="J67" s="6"/>
    </row>
    <row r="68" spans="1:10" s="1" customFormat="1" ht="57">
      <c r="A68" s="42">
        <v>30</v>
      </c>
      <c r="B68" s="42" t="s">
        <v>896</v>
      </c>
      <c r="C68" s="271">
        <v>10985.194299999999</v>
      </c>
      <c r="D68" s="271">
        <v>10529.352000000001</v>
      </c>
      <c r="J68" s="6"/>
    </row>
    <row r="69" spans="1:10" s="1" customFormat="1" ht="57">
      <c r="A69" s="42" t="s">
        <v>897</v>
      </c>
      <c r="B69" s="42" t="s">
        <v>898</v>
      </c>
      <c r="C69" s="271">
        <v>10981.194299999999</v>
      </c>
      <c r="D69" s="271">
        <v>10525.352000000001</v>
      </c>
      <c r="J69" s="6"/>
    </row>
    <row r="70" spans="1:10" s="1" customFormat="1" ht="57">
      <c r="A70" s="42">
        <v>31</v>
      </c>
      <c r="B70" s="42" t="s">
        <v>899</v>
      </c>
      <c r="C70" s="272">
        <v>3.6131999999999997E-2</v>
      </c>
      <c r="D70" s="272">
        <v>3.6166999999999998E-2</v>
      </c>
      <c r="J70" s="6"/>
    </row>
    <row r="71" spans="1:10" s="1" customFormat="1" ht="57">
      <c r="A71" s="42" t="s">
        <v>900</v>
      </c>
      <c r="B71" s="42" t="s">
        <v>901</v>
      </c>
      <c r="C71" s="272">
        <v>3.6145999999999998E-2</v>
      </c>
      <c r="D71" s="272">
        <v>3.6180999999999998E-2</v>
      </c>
      <c r="J71" s="6"/>
    </row>
    <row r="73" spans="1:10" ht="28.9" customHeight="1">
      <c r="A73" s="771" t="s">
        <v>902</v>
      </c>
      <c r="B73" s="771"/>
      <c r="C73" s="771"/>
      <c r="D73" s="771"/>
    </row>
    <row r="74" spans="1:10">
      <c r="A74" s="273"/>
      <c r="B74" s="273"/>
      <c r="C74" s="273"/>
      <c r="D74" s="273"/>
    </row>
    <row r="75" spans="1:10" ht="28.9" customHeight="1">
      <c r="A75" s="771" t="s">
        <v>903</v>
      </c>
      <c r="B75" s="771"/>
      <c r="C75" s="771"/>
      <c r="D75" s="771"/>
    </row>
    <row r="76" spans="1:10">
      <c r="A76" s="273"/>
      <c r="B76" s="273"/>
      <c r="C76" s="273"/>
      <c r="D76" s="273"/>
    </row>
    <row r="77" spans="1:10" ht="70.150000000000006" customHeight="1">
      <c r="A77" s="771" t="s">
        <v>904</v>
      </c>
      <c r="B77" s="771"/>
      <c r="C77" s="771"/>
      <c r="D77" s="771"/>
    </row>
  </sheetData>
  <mergeCells count="13">
    <mergeCell ref="A39:C39"/>
    <mergeCell ref="C4:D4"/>
    <mergeCell ref="A7:C7"/>
    <mergeCell ref="A15:C15"/>
    <mergeCell ref="A26:C26"/>
    <mergeCell ref="A34:C34"/>
    <mergeCell ref="A77:D77"/>
    <mergeCell ref="A51:C51"/>
    <mergeCell ref="A54:C54"/>
    <mergeCell ref="A63:C63"/>
    <mergeCell ref="A65:D65"/>
    <mergeCell ref="A73:D73"/>
    <mergeCell ref="A75:D7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9242-0282-469F-BE6E-171CF5FB90F2}">
  <dimension ref="A1:C22"/>
  <sheetViews>
    <sheetView workbookViewId="0">
      <selection activeCell="B3" sqref="B3"/>
    </sheetView>
  </sheetViews>
  <sheetFormatPr defaultColWidth="8.125" defaultRowHeight="14.25"/>
  <cols>
    <col min="1" max="1" width="8.125" style="276"/>
    <col min="2" max="2" width="38.125" style="276" customWidth="1"/>
    <col min="3" max="3" width="26.625" style="276" customWidth="1"/>
    <col min="4" max="16384" width="8.125" style="276"/>
  </cols>
  <sheetData>
    <row r="1" spans="1:3" ht="20.25">
      <c r="A1" s="275" t="s">
        <v>52</v>
      </c>
      <c r="B1" s="275"/>
      <c r="C1" s="275"/>
    </row>
    <row r="2" spans="1:3" ht="15">
      <c r="A2" s="30" t="s">
        <v>204</v>
      </c>
      <c r="B2" s="109"/>
      <c r="C2" s="109"/>
    </row>
    <row r="3" spans="1:3" ht="15">
      <c r="A3" s="30" t="s">
        <v>200</v>
      </c>
      <c r="B3" s="217"/>
      <c r="C3" s="277"/>
    </row>
    <row r="4" spans="1:3" ht="15">
      <c r="A4" s="277"/>
      <c r="B4" s="217"/>
      <c r="C4" s="277"/>
    </row>
    <row r="5" spans="1:3">
      <c r="A5" s="217"/>
      <c r="B5" s="217"/>
      <c r="C5" s="278" t="s">
        <v>201</v>
      </c>
    </row>
    <row r="6" spans="1:3" ht="15">
      <c r="A6" s="279"/>
      <c r="B6" s="279"/>
      <c r="C6" s="280" t="s">
        <v>817</v>
      </c>
    </row>
    <row r="7" spans="1:3" ht="45">
      <c r="A7" s="281" t="s">
        <v>905</v>
      </c>
      <c r="B7" s="281" t="s">
        <v>906</v>
      </c>
      <c r="C7" s="282">
        <v>10866.295099999999</v>
      </c>
    </row>
    <row r="8" spans="1:3" hidden="1">
      <c r="A8" s="283" t="s">
        <v>907</v>
      </c>
      <c r="B8" s="284" t="s">
        <v>908</v>
      </c>
      <c r="C8" s="285">
        <v>0</v>
      </c>
    </row>
    <row r="9" spans="1:3">
      <c r="A9" s="283" t="s">
        <v>909</v>
      </c>
      <c r="B9" s="284" t="s">
        <v>910</v>
      </c>
      <c r="C9" s="286">
        <v>10866.295099999999</v>
      </c>
    </row>
    <row r="10" spans="1:3">
      <c r="A10" s="283" t="s">
        <v>911</v>
      </c>
      <c r="B10" s="284" t="s">
        <v>912</v>
      </c>
      <c r="C10" s="285">
        <v>853.72670000000005</v>
      </c>
    </row>
    <row r="11" spans="1:3">
      <c r="A11" s="283" t="s">
        <v>913</v>
      </c>
      <c r="B11" s="284" t="s">
        <v>914</v>
      </c>
      <c r="C11" s="285">
        <v>1626.2837999999999</v>
      </c>
    </row>
    <row r="12" spans="1:3" ht="42.75" hidden="1">
      <c r="A12" s="283" t="s">
        <v>915</v>
      </c>
      <c r="B12" s="284" t="s">
        <v>916</v>
      </c>
      <c r="C12" s="285">
        <v>0</v>
      </c>
    </row>
    <row r="13" spans="1:3">
      <c r="A13" s="283" t="s">
        <v>283</v>
      </c>
      <c r="B13" s="284" t="s">
        <v>917</v>
      </c>
      <c r="C13" s="285">
        <v>273.35340000000002</v>
      </c>
    </row>
    <row r="14" spans="1:3" ht="28.5">
      <c r="A14" s="283" t="s">
        <v>285</v>
      </c>
      <c r="B14" s="284" t="s">
        <v>918</v>
      </c>
      <c r="C14" s="285">
        <v>6787.7983000000004</v>
      </c>
    </row>
    <row r="15" spans="1:3">
      <c r="A15" s="283" t="s">
        <v>287</v>
      </c>
      <c r="B15" s="284" t="s">
        <v>919</v>
      </c>
      <c r="C15" s="285">
        <v>383.26339999999999</v>
      </c>
    </row>
    <row r="16" spans="1:3">
      <c r="A16" s="283" t="s">
        <v>289</v>
      </c>
      <c r="B16" s="284" t="s">
        <v>920</v>
      </c>
      <c r="C16" s="285">
        <v>512.65430000000003</v>
      </c>
    </row>
    <row r="17" spans="1:3">
      <c r="A17" s="283" t="s">
        <v>921</v>
      </c>
      <c r="B17" s="284" t="s">
        <v>922</v>
      </c>
      <c r="C17" s="285">
        <v>116.9605</v>
      </c>
    </row>
    <row r="18" spans="1:3" ht="42.75">
      <c r="A18" s="283" t="s">
        <v>923</v>
      </c>
      <c r="B18" s="284" t="s">
        <v>924</v>
      </c>
      <c r="C18" s="285">
        <v>312.25479999999999</v>
      </c>
    </row>
    <row r="20" spans="1:3">
      <c r="A20" s="787" t="s">
        <v>925</v>
      </c>
      <c r="B20" s="787"/>
      <c r="C20" s="787"/>
    </row>
    <row r="21" spans="1:3">
      <c r="A21" s="287"/>
      <c r="B21" s="287"/>
      <c r="C21" s="287"/>
    </row>
    <row r="22" spans="1:3" ht="51" customHeight="1">
      <c r="A22" s="787" t="s">
        <v>926</v>
      </c>
      <c r="B22" s="787"/>
      <c r="C22" s="787"/>
    </row>
  </sheetData>
  <mergeCells count="2">
    <mergeCell ref="A20:C20"/>
    <mergeCell ref="A22:C2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4B93-5C48-4354-AAAD-C8598CB4917B}">
  <dimension ref="A1:C39"/>
  <sheetViews>
    <sheetView workbookViewId="0"/>
  </sheetViews>
  <sheetFormatPr defaultColWidth="7.625" defaultRowHeight="18" customHeight="1"/>
  <cols>
    <col min="1" max="1" width="9.625" style="92" bestFit="1" customWidth="1"/>
    <col min="2" max="2" width="204.5" customWidth="1"/>
  </cols>
  <sheetData>
    <row r="1" spans="1:3" s="104" customFormat="1" ht="15">
      <c r="A1" s="22">
        <v>3</v>
      </c>
      <c r="B1" s="14" t="s">
        <v>55</v>
      </c>
      <c r="C1" s="289"/>
    </row>
    <row r="2" spans="1:3" s="104" customFormat="1" ht="15">
      <c r="A2" s="105" t="s">
        <v>56</v>
      </c>
      <c r="B2" s="23" t="s">
        <v>57</v>
      </c>
      <c r="C2" s="103"/>
    </row>
    <row r="3" spans="1:3" s="1" customFormat="1" ht="14.25">
      <c r="A3" s="10" t="s">
        <v>58</v>
      </c>
      <c r="B3" s="10" t="s">
        <v>59</v>
      </c>
      <c r="C3" s="102"/>
    </row>
    <row r="4" spans="1:3" s="1" customFormat="1" ht="18" customHeight="1">
      <c r="A4" s="10" t="s">
        <v>60</v>
      </c>
      <c r="B4" s="10" t="s">
        <v>61</v>
      </c>
      <c r="C4" s="102"/>
    </row>
    <row r="5" spans="1:3" s="1" customFormat="1" ht="18" customHeight="1">
      <c r="A5" s="9" t="s">
        <v>62</v>
      </c>
      <c r="B5" s="91" t="s">
        <v>63</v>
      </c>
      <c r="C5" s="288"/>
    </row>
    <row r="6" spans="1:3" ht="14.25">
      <c r="A6" s="9" t="s">
        <v>64</v>
      </c>
      <c r="B6" s="91" t="s">
        <v>65</v>
      </c>
    </row>
    <row r="7" spans="1:3" ht="18" customHeight="1">
      <c r="A7" s="9" t="s">
        <v>66</v>
      </c>
      <c r="B7" s="91" t="s">
        <v>67</v>
      </c>
    </row>
    <row r="8" spans="1:3" ht="18" customHeight="1">
      <c r="A8" s="9" t="s">
        <v>68</v>
      </c>
      <c r="B8" s="91" t="s">
        <v>69</v>
      </c>
    </row>
    <row r="9" spans="1:3" s="104" customFormat="1" ht="18" customHeight="1">
      <c r="A9" s="89" t="s">
        <v>70</v>
      </c>
      <c r="B9" s="90" t="s">
        <v>71</v>
      </c>
    </row>
    <row r="10" spans="1:3" s="1" customFormat="1" ht="18" customHeight="1">
      <c r="A10" s="9" t="s">
        <v>72</v>
      </c>
      <c r="B10" s="91" t="s">
        <v>73</v>
      </c>
    </row>
    <row r="11" spans="1:3" s="104" customFormat="1" ht="18" customHeight="1">
      <c r="A11" s="89" t="s">
        <v>74</v>
      </c>
      <c r="B11" s="90" t="s">
        <v>75</v>
      </c>
    </row>
    <row r="12" spans="1:3" s="1" customFormat="1" ht="18" customHeight="1">
      <c r="A12" s="9" t="s">
        <v>76</v>
      </c>
      <c r="B12" s="91" t="s">
        <v>77</v>
      </c>
    </row>
    <row r="13" spans="1:3" ht="18" customHeight="1">
      <c r="A13" s="9" t="s">
        <v>78</v>
      </c>
      <c r="B13" s="91" t="s">
        <v>79</v>
      </c>
    </row>
    <row r="14" spans="1:3" s="104" customFormat="1" ht="18" customHeight="1">
      <c r="A14" s="89" t="s">
        <v>80</v>
      </c>
      <c r="B14" s="90" t="s">
        <v>81</v>
      </c>
    </row>
    <row r="15" spans="1:3" ht="18" customHeight="1">
      <c r="A15" s="10" t="s">
        <v>82</v>
      </c>
      <c r="B15" s="10" t="s">
        <v>83</v>
      </c>
    </row>
    <row r="16" spans="1:3" ht="18" customHeight="1">
      <c r="A16" s="9" t="s">
        <v>84</v>
      </c>
      <c r="B16" s="91" t="s">
        <v>85</v>
      </c>
    </row>
    <row r="17" spans="1:3" s="104" customFormat="1" ht="18" customHeight="1">
      <c r="A17" s="89" t="s">
        <v>86</v>
      </c>
      <c r="B17" s="90" t="s">
        <v>87</v>
      </c>
    </row>
    <row r="18" spans="1:3" ht="18" customHeight="1">
      <c r="A18" s="9" t="s">
        <v>88</v>
      </c>
      <c r="B18" s="91" t="s">
        <v>89</v>
      </c>
    </row>
    <row r="19" spans="1:3" ht="18" customHeight="1">
      <c r="A19" s="10" t="s">
        <v>90</v>
      </c>
      <c r="B19" s="10" t="s">
        <v>91</v>
      </c>
    </row>
    <row r="20" spans="1:3" ht="18" customHeight="1">
      <c r="A20" s="9" t="s">
        <v>92</v>
      </c>
      <c r="B20" s="91" t="s">
        <v>93</v>
      </c>
    </row>
    <row r="21" spans="1:3" ht="18" customHeight="1">
      <c r="A21" s="9" t="s">
        <v>94</v>
      </c>
      <c r="B21" s="91" t="s">
        <v>95</v>
      </c>
    </row>
    <row r="22" spans="1:3" ht="18" customHeight="1">
      <c r="A22" s="10" t="s">
        <v>96</v>
      </c>
      <c r="B22" s="10" t="s">
        <v>97</v>
      </c>
    </row>
    <row r="23" spans="1:3" ht="18" customHeight="1">
      <c r="A23" s="9" t="s">
        <v>98</v>
      </c>
      <c r="B23" s="91" t="s">
        <v>99</v>
      </c>
    </row>
    <row r="24" spans="1:3" s="1" customFormat="1" ht="18" customHeight="1">
      <c r="A24" s="9" t="s">
        <v>100</v>
      </c>
      <c r="B24" s="91" t="s">
        <v>101</v>
      </c>
    </row>
    <row r="25" spans="1:3" ht="18" customHeight="1">
      <c r="A25" s="9" t="s">
        <v>102</v>
      </c>
      <c r="B25" s="91" t="s">
        <v>103</v>
      </c>
    </row>
    <row r="26" spans="1:3" ht="18" customHeight="1">
      <c r="A26" s="9" t="s">
        <v>104</v>
      </c>
      <c r="B26" s="91" t="s">
        <v>105</v>
      </c>
    </row>
    <row r="27" spans="1:3" ht="18" customHeight="1">
      <c r="A27" s="9" t="s">
        <v>106</v>
      </c>
      <c r="B27" s="91" t="s">
        <v>107</v>
      </c>
    </row>
    <row r="28" spans="1:3" s="104" customFormat="1" ht="18" customHeight="1">
      <c r="A28" s="106" t="s">
        <v>108</v>
      </c>
      <c r="B28" s="90" t="s">
        <v>109</v>
      </c>
    </row>
    <row r="29" spans="1:3" s="1" customFormat="1" ht="18" customHeight="1">
      <c r="A29" s="9" t="s">
        <v>110</v>
      </c>
      <c r="B29" s="91" t="s">
        <v>111</v>
      </c>
    </row>
    <row r="30" spans="1:3" s="104" customFormat="1" ht="18" customHeight="1">
      <c r="A30" s="17" t="s">
        <v>112</v>
      </c>
      <c r="B30" s="23" t="s">
        <v>113</v>
      </c>
      <c r="C30" s="289"/>
    </row>
    <row r="31" spans="1:3" s="1" customFormat="1" ht="18" customHeight="1">
      <c r="A31" s="10" t="s">
        <v>114</v>
      </c>
      <c r="B31" s="10" t="s">
        <v>115</v>
      </c>
      <c r="C31" s="102"/>
    </row>
    <row r="32" spans="1:3" ht="18" customHeight="1">
      <c r="A32" s="9" t="s">
        <v>116</v>
      </c>
      <c r="B32" s="91" t="s">
        <v>117</v>
      </c>
    </row>
    <row r="33" spans="1:2" ht="18" customHeight="1">
      <c r="A33" s="9" t="s">
        <v>118</v>
      </c>
      <c r="B33" s="91" t="s">
        <v>119</v>
      </c>
    </row>
    <row r="34" spans="1:2" ht="18" customHeight="1">
      <c r="A34" s="9" t="s">
        <v>120</v>
      </c>
      <c r="B34" s="91" t="s">
        <v>121</v>
      </c>
    </row>
    <row r="35" spans="1:2" ht="18" customHeight="1">
      <c r="A35" s="9" t="s">
        <v>122</v>
      </c>
      <c r="B35" s="91" t="s">
        <v>927</v>
      </c>
    </row>
    <row r="36" spans="1:2" ht="18" customHeight="1">
      <c r="A36" s="9" t="s">
        <v>124</v>
      </c>
      <c r="B36" s="91" t="s">
        <v>123</v>
      </c>
    </row>
    <row r="39" spans="1:2" ht="18" customHeight="1">
      <c r="B39" s="29"/>
    </row>
  </sheetData>
  <hyperlinks>
    <hyperlink ref="B2" location="'3.1 General information on cred'!A1" display="General information on credit risk (Article 435 (a,d,f) and Article 442 (a-c,e-g) CRR)" xr:uid="{34F71950-745C-45E3-9FF0-FD643AF96C0A}"/>
    <hyperlink ref="B5" location="'Table 3.1.3'!A1" display="Performing and non-performing exposures and related provisions (EU CR1)" xr:uid="{638FD8D9-74DA-459E-9FDA-7F889A8D5D27}"/>
    <hyperlink ref="B6" location="'Table 3.1.4'!A1" display="Maturity of exposures (EU CR1-A)" xr:uid="{2003B812-7CD1-456D-8316-E5F65C6DC7DD}"/>
    <hyperlink ref="B7" location="'Table 3.1.5'!A1" display="Quality of non-performing exposures by geography (EU CQ4)" xr:uid="{476C5808-EE6B-4A37-9EBE-2D19E3626954}"/>
    <hyperlink ref="B8" location="'Table 3.1.6'!A1" display="Credit quality of loans and advances by industry (EU CQ5)" xr:uid="{865706D6-C30A-455D-BF6F-9BA007F86DAB}"/>
    <hyperlink ref="B9" location="'3.2 Credit quality of performin'!A1" display="Credit quality of performing and non-performing exposures by past due days (Article 442 (c-d) CRR)" xr:uid="{5A213293-4A58-431F-921A-B187828D8EC9}"/>
    <hyperlink ref="B10" location="'Table 3.2.1'!A1" display="Credit quality of performing and non-performing exposures by past due days (EU CQ3)" xr:uid="{AF91EBA6-B03F-42A1-BB0D-6298B87FE3EA}"/>
    <hyperlink ref="B13" location="'Table 3.3.2'!A1" display="Information on newly originated loans and advances provided under newly applicable public guarantee schemes introduced in response to COVID-19 crisis (Template 3)" xr:uid="{388D26A2-2F3C-4CB8-9FA5-8CC42D31D79D}"/>
    <hyperlink ref="B12" location="'Table 3.3.1'!A1" display="Credit quality of forborne exposures (EU CQ1)" xr:uid="{27D322FA-3294-4210-BBBB-9A70AA54511D}"/>
    <hyperlink ref="B11" location="'3.3 Credit quality of forborne '!A1" display="Credit quality of forborne exposures (Article 442 (c) CRR)" xr:uid="{72927438-C138-4985-BB43-1CBE1485EAD3}"/>
    <hyperlink ref="B14" location="'3.4 Credit risk mitigation'!A1" display="General quantitative information on credit risk mitigation (Article 453 (a-f) CRR)" xr:uid="{A656860E-6862-4906-B033-33EC37A817B5}"/>
    <hyperlink ref="B16" location="'Table 3.4.2'!A1" display="CRM techniques overview:  Disclosure of the use of credit risk mitigation techniques (EU CR3)" xr:uid="{0443FBB5-5CC1-4A75-A8C9-A62EB24561E6}"/>
    <hyperlink ref="B17" location="'3.5 Credit risk in SA and IRB'!A1" display="Credit risk exposure and credit risk mitigation in the standardised approach (Article 444 CRR and Article 453 (f-g) CRR) and in the internal-rating-based approach (Article 438 (h), 452 (h),(g) (i-iv) and 453 (g,j) CRR)" xr:uid="{910D9716-8670-4F0F-9655-58E2C569CC05}"/>
    <hyperlink ref="B18" location="'Table 3.5.1'!A1" display="Scope of the use of IRB and SA approaches (EU CR6-A)" xr:uid="{76AB0485-BBFF-4F20-ABC6-BB9FC4DCD612}"/>
    <hyperlink ref="B20" location="'Table 3.5.3'!A1" display="Standardised approach – Credit risk exposure and CRM effects (EU CR4)" xr:uid="{F1F523F6-6C42-436E-9E7C-3C6524F53EE5}"/>
    <hyperlink ref="B21" location="'Table 3.5.4'!A1" display="Standardised approach (EU CR5)" xr:uid="{B8B0FB34-2921-47E8-9000-FA759B190EFE}"/>
    <hyperlink ref="B23" location="'Table 3.5.6'!A1" display="IRB approach – Credit risk exposures by exposure class and PD range (EU CR6)" xr:uid="{550066D1-BADA-4FDB-9949-1C38447E47A5}"/>
    <hyperlink ref="B24" location="'Table 3.5.7'!A1" display="IRB approach – Effect on the RWEAs of credit derivatives used as CRM techniques (EU CR7)" xr:uid="{82436FDF-F976-4712-AE38-303F68E90EA1}"/>
    <hyperlink ref="B25" location="'Table 3.5.8'!A1" display="IRB approach – Disclosure of the extent of the use of CRM techniques (EU CR7-A)" xr:uid="{4008420F-1EA1-49BE-A0A6-FBBF6F569CE8}"/>
    <hyperlink ref="B26" location="'Table 3.5.9'!A1" display="RWEA flow statements of credit risk exposures under the IRB approach (EU CR8)" xr:uid="{66F02E0D-641B-4ECF-8C21-5DA8ED190ABA}"/>
    <hyperlink ref="B27" location="'Table 3.5.10'!A1" display="IRB approach – Back-testing of PD per exposure class (fixed PD scale) (EU CR9)" xr:uid="{FA3370BA-B514-4839-8532-3A9B1EA88338}"/>
    <hyperlink ref="A17" location="'3.5 Credit risk in SA and IRB'!A1" display="3.5" xr:uid="{382745A1-3092-4A85-9EB7-02BB7153EA72}"/>
    <hyperlink ref="A18" location="'Table 3.5.1'!A1" display="Table 3.5.1" xr:uid="{0C9E6FD8-3389-425F-BABF-F74000E347C5}"/>
    <hyperlink ref="A20" location="'Table 3.5.3'!A1" display="Table 3.5.3" xr:uid="{1EC3B218-7C60-4EBF-9253-FA2A89FD254E}"/>
    <hyperlink ref="A21" location="'Table 3.5.4'!A1" display="Table 3.5.4" xr:uid="{F8368726-CE4E-48DC-9D3C-135C68B921BB}"/>
    <hyperlink ref="A23" location="'Table 3.5.6'!A1" display="Table 3.5.6" xr:uid="{4E966F2B-2A4C-4230-AB1D-BDDCA2E757AE}"/>
    <hyperlink ref="A24" location="'Table 3.5.7'!A1" display="Table 3.5.7" xr:uid="{574415C7-D85E-439C-B4F1-6A0AA4C99621}"/>
    <hyperlink ref="A25" location="'Table 3.5.8'!A1" display="Table 3.5.8" xr:uid="{2F7C2427-8958-414E-B2AD-E084DC581910}"/>
    <hyperlink ref="A26" location="'Table 3.5.9'!A1" display="Table 3.5.9" xr:uid="{2A6396C1-EFD8-417D-8022-C5A988164CFA}"/>
    <hyperlink ref="A27" location="'Table 3.5.10'!A1" display="Table 3.5.10" xr:uid="{4231AA1D-5BC3-4D60-A1D0-F0932C777F88}"/>
    <hyperlink ref="B29" location="'Table 3.6.1'!A1" display="Template EU CR10 –  Specialised lending and equity exposures under the simple risk weighted approach" xr:uid="{6C5B547A-373A-4448-92F6-F29172CA4989}"/>
    <hyperlink ref="A29" location="'Table 3.6.1'!A1" display="Table 3.6.1" xr:uid="{56620497-C8F7-4CA6-8C57-6390F4F242B7}"/>
    <hyperlink ref="B28" location="'3.6 SL and Equity in the BB'!A1" display="Specialized lending and equity exposures in the banking book (Article 438 (e) CRR)" xr:uid="{2F70CB06-2442-4110-8A94-D5C41089195F}"/>
    <hyperlink ref="A28" location="'3.6 SL and Equity in the BB'!A1" display="'3.6 SL and Equity in the BB'!A1" xr:uid="{0F3F5409-CEE6-4177-BF52-B3930AB4EB02}"/>
    <hyperlink ref="B30" location="'3.7 Credit counterparty risk'!A1" display="Counterparty credit risk (CCR) (Article 439, Article 444 e) and Article 452 (g) CRR)" xr:uid="{3331EE83-4BC1-4D41-B112-7C0D10975B81}"/>
    <hyperlink ref="B32" location="'Table 3.7.2'!A1" display="Analysis of CCR exposure by approach (EU CCR1)" xr:uid="{60397EB1-DFCB-4596-A9B2-518A186FCFFB}"/>
    <hyperlink ref="B33" location="'Table 3.7.3'!A1" display="Transactions subject to own funds requirements for CVA risk (EU CCR2)" xr:uid="{4D22C63E-B898-4625-B705-1033F26FAD7A}"/>
    <hyperlink ref="B34" location="'Table 3.7.4'!A1" display="Standardised approach – CCR exposures by regulatory exposure class and risk weights (EU CCR3)" xr:uid="{6F00767D-1070-4175-9509-18FB29E1FF88}"/>
    <hyperlink ref="B35" location="'Table 3.7.5'!A1" display="IRB approach – CCR exposures by exposure class and PD scale (EU CCR4)" xr:uid="{97EE8523-C67D-4341-A9BC-50681E395679}"/>
    <hyperlink ref="B36" location="'Table 3.7.6'!A1" display="Composition of collateral for CCR exposures (EU CCR5)" xr:uid="{FA5E6123-D875-4DFB-AC47-470B7518F26C}"/>
    <hyperlink ref="A30" location="'3.7 Credit counterparty risk'!A1" display="3.7" xr:uid="{59BEA8CE-463E-44F5-82F4-3752D580076F}"/>
    <hyperlink ref="A32" location="'Table 3.7.2'!A1" display="Table 3.7.2" xr:uid="{B6B3FF45-15D3-4A2B-AAC9-26660B39B59B}"/>
    <hyperlink ref="A33" location="'Table 3.7.3'!A1" display="Table 3.7.3" xr:uid="{5560AAF0-2C1C-4F30-B783-5837DFE807AE}"/>
    <hyperlink ref="A34" location="'Table 3.7.4'!A1" display="Table 3.7.4" xr:uid="{9BB20536-94D5-42E6-BC99-80A1A209A15B}"/>
    <hyperlink ref="A35" location="'Table 3.7.5'!A1" display="Table 3.7.5" xr:uid="{75ECB1BA-C909-4111-B244-2B15BB1F38C8}"/>
    <hyperlink ref="A36" location="'Table 3.7.6'!A1" display="Table 3.7.6" xr:uid="{84A6F90F-A1D1-46B3-92D2-A9B3359CFA6E}"/>
    <hyperlink ref="A2" location="'3.1 General information on cred'!A1" display="3.1" xr:uid="{70BEDF9F-00A1-4664-B8EC-E19D1E3AFFCD}"/>
    <hyperlink ref="A5" location="'Table 3.1.3'!A1" display="Table 3.1.3" xr:uid="{3851315B-0C56-433F-BC65-7749A0BC5D3C}"/>
    <hyperlink ref="A6" location="'Table 3.1.4'!A1" display="Table 3.1.4" xr:uid="{C3848AFD-8AC8-4AD4-B42C-3C1472BBA003}"/>
    <hyperlink ref="A7" location="'Table 3.1.5'!A1" display="Table 3.1.5" xr:uid="{CEB910DC-932E-42B5-A4F5-F0DF1355A65C}"/>
    <hyperlink ref="A8" location="'Table 3.1.6'!A1" display="Table 3.1.6" xr:uid="{555CC7D2-1AF6-4E04-AA5D-FB4FD5389EE1}"/>
    <hyperlink ref="A9" location="'3.2 Credit quality of performin'!A1" display="3.2" xr:uid="{3E3ED070-4A7F-4D0C-A1A0-9BD4B9F43796}"/>
    <hyperlink ref="A10" location="'Table 3.2.1'!A1" display="Table 3.2.1" xr:uid="{39682906-428B-4345-8726-2F9495809BB4}"/>
    <hyperlink ref="A11" location="'3.3 Credit quality of forborne '!A1" display="3.3" xr:uid="{20076BCE-CFE3-48DB-941B-4B5768DA6091}"/>
    <hyperlink ref="A12" location="'Table 3.3.1'!A1" display="Table 3.3.1" xr:uid="{CD440D25-52DF-4580-994B-522F51729022}"/>
    <hyperlink ref="A13" location="'Table 3.3.2'!A1" display="Table 3.3.2" xr:uid="{EFF74AC8-68DF-4BC2-A28B-03A2ABD96004}"/>
    <hyperlink ref="A14" location="'3.4 Credit risk mitigation'!A1" display="3.4" xr:uid="{F64AF030-BE9A-46C4-A45D-72E3698E8145}"/>
    <hyperlink ref="A16" location="'Table 3.4.2'!A1" display="Table 3.4.2" xr:uid="{15D3D555-9044-44FD-B7EB-18E8A6FBEF24}"/>
  </hyperlinks>
  <pageMargins left="0.7" right="0.7" top="0.75" bottom="0.75" header="0.3" footer="0.3"/>
  <ignoredErrors>
    <ignoredError sqref="A30 A28 A17 A14 A11 A9 A2" numberStoredAsText="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0CD4-57EA-43F3-B601-B53F9064C064}">
  <dimension ref="A1:C11"/>
  <sheetViews>
    <sheetView workbookViewId="0">
      <selection activeCell="A2" sqref="A2"/>
    </sheetView>
  </sheetViews>
  <sheetFormatPr defaultColWidth="7.625" defaultRowHeight="18" customHeight="1"/>
  <cols>
    <col min="1" max="1" width="12" style="92" customWidth="1"/>
    <col min="2" max="2" width="106.875" customWidth="1"/>
  </cols>
  <sheetData>
    <row r="1" spans="1:3" s="104" customFormat="1" ht="15">
      <c r="A1" s="291">
        <v>3</v>
      </c>
      <c r="B1" s="14" t="s">
        <v>55</v>
      </c>
      <c r="C1" s="289"/>
    </row>
    <row r="2" spans="1:3" s="104" customFormat="1" ht="15">
      <c r="A2" s="292" t="s">
        <v>56</v>
      </c>
      <c r="B2" s="23" t="s">
        <v>57</v>
      </c>
      <c r="C2" s="103"/>
    </row>
    <row r="3" spans="1:3" s="1" customFormat="1" ht="14.25">
      <c r="A3" s="10" t="s">
        <v>58</v>
      </c>
      <c r="B3" s="10" t="s">
        <v>59</v>
      </c>
      <c r="C3" s="102"/>
    </row>
    <row r="4" spans="1:3" s="1" customFormat="1" ht="14.25">
      <c r="A4" s="10" t="s">
        <v>60</v>
      </c>
      <c r="B4" s="10" t="s">
        <v>61</v>
      </c>
      <c r="C4" s="102"/>
    </row>
    <row r="5" spans="1:3" s="1" customFormat="1" ht="14.25">
      <c r="A5" s="9" t="s">
        <v>62</v>
      </c>
      <c r="B5" s="8" t="s">
        <v>63</v>
      </c>
      <c r="C5" s="288"/>
    </row>
    <row r="6" spans="1:3" ht="14.25">
      <c r="A6" s="9" t="s">
        <v>64</v>
      </c>
      <c r="B6" s="8" t="s">
        <v>65</v>
      </c>
    </row>
    <row r="7" spans="1:3" ht="14.25">
      <c r="A7" s="9" t="s">
        <v>66</v>
      </c>
      <c r="B7" s="8" t="s">
        <v>67</v>
      </c>
    </row>
    <row r="8" spans="1:3" ht="14.25">
      <c r="A8" s="9" t="s">
        <v>68</v>
      </c>
      <c r="B8" s="8" t="s">
        <v>69</v>
      </c>
    </row>
    <row r="11" spans="1:3" ht="14.25">
      <c r="B11" s="29"/>
    </row>
  </sheetData>
  <hyperlinks>
    <hyperlink ref="B2" location="'3.1 General information on cred'!A1" display="General information on credit risk (Article 435 (a,d,f) and Article 442 (a-c,e-g) CRR)" xr:uid="{E675A976-3080-4595-A06F-6C577A6AF51E}"/>
    <hyperlink ref="B5" location="'Table 3.1.3'!A1" display="Performing and non-performing exposures and related provisions (EU CR1)" xr:uid="{D282CE2C-767A-4A24-BC53-6FC81D1E6695}"/>
    <hyperlink ref="B6" location="'Table 3.1.4'!A1" display="Maturity of exposures (EU CR1-A)" xr:uid="{4527C7A5-F870-4736-BF8A-9672B91C66E5}"/>
    <hyperlink ref="B7" location="'Table 3.1.5'!A1" display="Quality of non-performing exposures by geography (EU CQ4)" xr:uid="{3E291B47-C71E-4368-B8D5-E288322A1AF5}"/>
    <hyperlink ref="B8" location="'Table 3.1.6'!A1" display="Credit quality of loans and advances by industry (EU CQ5)" xr:uid="{4937EE7F-5669-4541-8A68-16C436133578}"/>
    <hyperlink ref="A5" location="'Table 3.1.3'!A1" display="Table 3.1.3" xr:uid="{1FBC90C2-EB61-4F86-B43E-94DA1130CF12}"/>
    <hyperlink ref="A6" location="'Table 3.1.4'!A1" display="Table 3.1.4" xr:uid="{48D8E1F7-268A-4E56-88B0-096696EAE5DA}"/>
    <hyperlink ref="A7" location="'Table 3.1.5'!A1" display="Table 3.1.5" xr:uid="{7B822933-CC5A-43BC-89F3-3C22F4FF94D6}"/>
    <hyperlink ref="A8" location="'Table 3.1.6'!A1" display="Table 3.1.6" xr:uid="{AA30F6FC-695A-4249-99CF-CFDF61AEC563}"/>
  </hyperlinks>
  <pageMargins left="0.7" right="0.7" top="0.75" bottom="0.75" header="0.3" footer="0.3"/>
  <ignoredErrors>
    <ignoredError sqref="A2" numberStoredAsText="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E7A7-13DE-4AED-87F4-FCF95C9F0273}">
  <dimension ref="A1:Q61"/>
  <sheetViews>
    <sheetView workbookViewId="0">
      <selection activeCell="A3" sqref="A3"/>
    </sheetView>
  </sheetViews>
  <sheetFormatPr defaultColWidth="8.125" defaultRowHeight="14.25"/>
  <cols>
    <col min="1" max="1" width="9.625" style="295" customWidth="1"/>
    <col min="2" max="2" width="17" style="295" customWidth="1"/>
    <col min="3" max="3" width="11.875" style="295" customWidth="1"/>
    <col min="4" max="6" width="12.875" style="295" customWidth="1"/>
    <col min="7" max="7" width="12.875" style="295" hidden="1" customWidth="1"/>
    <col min="8" max="8" width="12.875" style="295" customWidth="1"/>
    <col min="9" max="9" width="11" style="295" customWidth="1"/>
    <col min="10" max="10" width="8.125" style="295"/>
    <col min="11" max="11" width="19.25" style="295" customWidth="1"/>
    <col min="12" max="12" width="11.75" style="295" customWidth="1"/>
    <col min="13" max="13" width="0" style="295" hidden="1" customWidth="1"/>
    <col min="14" max="14" width="10" style="295" customWidth="1"/>
    <col min="15" max="15" width="16.25" style="295" hidden="1" customWidth="1"/>
    <col min="16" max="16" width="11.625" style="295" customWidth="1"/>
    <col min="17" max="17" width="14.625" style="295" customWidth="1"/>
    <col min="18" max="16384" width="8.125" style="295"/>
  </cols>
  <sheetData>
    <row r="1" spans="1:17" ht="20.25">
      <c r="A1" s="293" t="s">
        <v>63</v>
      </c>
      <c r="B1" s="293"/>
      <c r="C1" s="293"/>
      <c r="D1" s="293"/>
      <c r="E1" s="293"/>
      <c r="F1" s="293"/>
      <c r="G1" s="293"/>
      <c r="H1" s="293"/>
      <c r="I1" s="293"/>
      <c r="J1" s="293"/>
      <c r="K1" s="293"/>
      <c r="L1" s="293"/>
      <c r="M1" s="293"/>
      <c r="N1" s="293"/>
      <c r="O1" s="294"/>
      <c r="P1" s="294"/>
      <c r="Q1" s="294"/>
    </row>
    <row r="2" spans="1:17" ht="15.75">
      <c r="A2" s="30" t="s">
        <v>204</v>
      </c>
      <c r="B2" s="294"/>
      <c r="C2" s="294"/>
      <c r="D2" s="294"/>
      <c r="E2" s="294"/>
      <c r="F2" s="294"/>
      <c r="G2" s="294"/>
      <c r="H2" s="294"/>
      <c r="I2" s="294"/>
      <c r="J2" s="294"/>
      <c r="K2" s="294"/>
      <c r="L2" s="294"/>
      <c r="M2" s="294"/>
      <c r="N2" s="294"/>
      <c r="O2" s="294"/>
      <c r="P2" s="294"/>
      <c r="Q2" s="294"/>
    </row>
    <row r="3" spans="1:17" ht="15.75">
      <c r="A3" s="30" t="s">
        <v>200</v>
      </c>
      <c r="B3" s="294"/>
      <c r="C3" s="294"/>
      <c r="D3" s="294"/>
      <c r="E3" s="294"/>
      <c r="F3" s="294"/>
      <c r="G3" s="294"/>
      <c r="H3" s="294"/>
      <c r="I3" s="294"/>
      <c r="J3" s="294"/>
      <c r="K3" s="294"/>
      <c r="L3" s="294"/>
      <c r="M3" s="294"/>
      <c r="N3" s="294"/>
      <c r="O3" s="294"/>
      <c r="P3" s="294"/>
      <c r="Q3" s="294"/>
    </row>
    <row r="4" spans="1:17" ht="15">
      <c r="A4" s="30"/>
    </row>
    <row r="5" spans="1:17">
      <c r="A5" s="296"/>
      <c r="B5" s="296"/>
      <c r="C5" s="297" t="s">
        <v>201</v>
      </c>
      <c r="D5" s="297" t="s">
        <v>660</v>
      </c>
      <c r="E5" s="297" t="s">
        <v>202</v>
      </c>
      <c r="F5" s="297" t="s">
        <v>703</v>
      </c>
      <c r="G5" s="297" t="s">
        <v>203</v>
      </c>
      <c r="H5" s="297" t="s">
        <v>704</v>
      </c>
      <c r="I5" s="297" t="s">
        <v>705</v>
      </c>
      <c r="J5" s="297" t="s">
        <v>706</v>
      </c>
      <c r="K5" s="297" t="s">
        <v>707</v>
      </c>
      <c r="L5" s="297" t="s">
        <v>708</v>
      </c>
      <c r="M5" s="297" t="s">
        <v>709</v>
      </c>
      <c r="N5" s="297" t="s">
        <v>710</v>
      </c>
      <c r="O5" s="297" t="s">
        <v>711</v>
      </c>
      <c r="P5" s="297" t="s">
        <v>928</v>
      </c>
      <c r="Q5" s="297" t="s">
        <v>929</v>
      </c>
    </row>
    <row r="6" spans="1:17" ht="36" customHeight="1">
      <c r="A6" s="296"/>
      <c r="B6" s="296"/>
      <c r="C6" s="790" t="s">
        <v>930</v>
      </c>
      <c r="D6" s="790"/>
      <c r="E6" s="790"/>
      <c r="F6" s="790"/>
      <c r="G6" s="790"/>
      <c r="H6" s="790"/>
      <c r="I6" s="790" t="s">
        <v>931</v>
      </c>
      <c r="J6" s="790"/>
      <c r="K6" s="790"/>
      <c r="L6" s="790"/>
      <c r="M6" s="790"/>
      <c r="N6" s="790"/>
      <c r="O6" s="790" t="s">
        <v>932</v>
      </c>
      <c r="P6" s="790" t="s">
        <v>933</v>
      </c>
      <c r="Q6" s="790"/>
    </row>
    <row r="7" spans="1:17" ht="74.45" customHeight="1">
      <c r="A7" s="296"/>
      <c r="B7" s="296"/>
      <c r="C7" s="790" t="s">
        <v>934</v>
      </c>
      <c r="D7" s="790"/>
      <c r="E7" s="790"/>
      <c r="F7" s="790" t="s">
        <v>935</v>
      </c>
      <c r="G7" s="790"/>
      <c r="H7" s="790"/>
      <c r="I7" s="790" t="s">
        <v>936</v>
      </c>
      <c r="J7" s="790"/>
      <c r="K7" s="790"/>
      <c r="L7" s="790" t="s">
        <v>937</v>
      </c>
      <c r="M7" s="790"/>
      <c r="N7" s="790"/>
      <c r="O7" s="790"/>
      <c r="P7" s="792" t="s">
        <v>938</v>
      </c>
      <c r="Q7" s="792" t="s">
        <v>939</v>
      </c>
    </row>
    <row r="8" spans="1:17" ht="28.5">
      <c r="A8" s="296"/>
      <c r="B8" s="296"/>
      <c r="C8" s="617"/>
      <c r="D8" s="618" t="s">
        <v>940</v>
      </c>
      <c r="E8" s="618" t="s">
        <v>941</v>
      </c>
      <c r="F8" s="617"/>
      <c r="G8" s="617" t="s">
        <v>941</v>
      </c>
      <c r="H8" s="618" t="s">
        <v>942</v>
      </c>
      <c r="I8" s="617"/>
      <c r="J8" s="618" t="s">
        <v>940</v>
      </c>
      <c r="K8" s="618" t="s">
        <v>941</v>
      </c>
      <c r="L8" s="617"/>
      <c r="M8" s="617" t="s">
        <v>941</v>
      </c>
      <c r="N8" s="298" t="s">
        <v>942</v>
      </c>
      <c r="O8" s="791"/>
      <c r="P8" s="793"/>
      <c r="Q8" s="793"/>
    </row>
    <row r="9" spans="1:17" ht="60">
      <c r="A9" s="299" t="s">
        <v>943</v>
      </c>
      <c r="B9" s="300" t="s">
        <v>944</v>
      </c>
      <c r="C9" s="531">
        <v>1254.8</v>
      </c>
      <c r="D9" s="531">
        <v>1254.8</v>
      </c>
      <c r="E9" s="531">
        <v>0</v>
      </c>
      <c r="F9" s="531">
        <v>0</v>
      </c>
      <c r="G9" s="531">
        <v>0</v>
      </c>
      <c r="H9" s="531">
        <v>0</v>
      </c>
      <c r="I9" s="531">
        <v>0</v>
      </c>
      <c r="J9" s="531">
        <v>0</v>
      </c>
      <c r="K9" s="531">
        <v>0</v>
      </c>
      <c r="L9" s="531">
        <v>0</v>
      </c>
      <c r="M9" s="531">
        <v>0</v>
      </c>
      <c r="N9" s="531">
        <v>0</v>
      </c>
      <c r="O9" s="667">
        <v>0</v>
      </c>
      <c r="P9" s="531">
        <v>0</v>
      </c>
      <c r="Q9" s="531">
        <v>0</v>
      </c>
    </row>
    <row r="10" spans="1:17" ht="28.5">
      <c r="A10" s="302" t="s">
        <v>727</v>
      </c>
      <c r="B10" s="303" t="s">
        <v>945</v>
      </c>
      <c r="C10" s="531">
        <v>7732</v>
      </c>
      <c r="D10" s="531">
        <v>7443.3</v>
      </c>
      <c r="E10" s="531">
        <v>288.7</v>
      </c>
      <c r="F10" s="531">
        <v>139.69999999999999</v>
      </c>
      <c r="G10" s="531">
        <v>0</v>
      </c>
      <c r="H10" s="531">
        <v>139.69999999999999</v>
      </c>
      <c r="I10" s="531">
        <v>-10.199999999999999</v>
      </c>
      <c r="J10" s="531">
        <v>-3.9</v>
      </c>
      <c r="K10" s="531">
        <v>-6.3</v>
      </c>
      <c r="L10" s="531">
        <v>-27.3</v>
      </c>
      <c r="M10" s="531">
        <v>0</v>
      </c>
      <c r="N10" s="531">
        <v>-27.3</v>
      </c>
      <c r="O10" s="531">
        <v>0</v>
      </c>
      <c r="P10" s="531">
        <v>6834.5</v>
      </c>
      <c r="Q10" s="531">
        <v>106.6</v>
      </c>
    </row>
    <row r="11" spans="1:17" hidden="1">
      <c r="A11" s="302" t="s">
        <v>747</v>
      </c>
      <c r="B11" s="304" t="s">
        <v>946</v>
      </c>
      <c r="C11" s="531"/>
      <c r="D11" s="531"/>
      <c r="E11" s="531"/>
      <c r="F11" s="531"/>
      <c r="G11" s="531"/>
      <c r="H11" s="531"/>
      <c r="I11" s="531"/>
      <c r="J11" s="531"/>
      <c r="K11" s="531"/>
      <c r="L11" s="531"/>
      <c r="M11" s="531"/>
      <c r="N11" s="531"/>
      <c r="O11" s="531"/>
      <c r="P11" s="531"/>
      <c r="Q11" s="531"/>
    </row>
    <row r="12" spans="1:17" ht="28.5">
      <c r="A12" s="302" t="s">
        <v>947</v>
      </c>
      <c r="B12" s="304" t="s">
        <v>948</v>
      </c>
      <c r="C12" s="531">
        <v>5.8</v>
      </c>
      <c r="D12" s="531">
        <v>5.8</v>
      </c>
      <c r="E12" s="531">
        <v>0</v>
      </c>
      <c r="F12" s="531">
        <v>0</v>
      </c>
      <c r="G12" s="531">
        <v>0</v>
      </c>
      <c r="H12" s="531">
        <v>0</v>
      </c>
      <c r="I12" s="531">
        <v>0</v>
      </c>
      <c r="J12" s="531">
        <v>0</v>
      </c>
      <c r="K12" s="531">
        <v>0</v>
      </c>
      <c r="L12" s="531">
        <v>-5.1900000000000004E-4</v>
      </c>
      <c r="M12" s="531">
        <v>0</v>
      </c>
      <c r="N12" s="531">
        <v>0</v>
      </c>
      <c r="O12" s="531">
        <v>0</v>
      </c>
      <c r="P12" s="531">
        <v>5.8</v>
      </c>
      <c r="Q12" s="531">
        <v>0</v>
      </c>
    </row>
    <row r="13" spans="1:17">
      <c r="A13" s="302" t="s">
        <v>949</v>
      </c>
      <c r="B13" s="304" t="s">
        <v>950</v>
      </c>
      <c r="C13" s="531">
        <v>0.2</v>
      </c>
      <c r="D13" s="531">
        <v>0.2</v>
      </c>
      <c r="E13" s="531">
        <v>0</v>
      </c>
      <c r="F13" s="531">
        <v>0</v>
      </c>
      <c r="G13" s="531">
        <v>0</v>
      </c>
      <c r="H13" s="531">
        <v>0</v>
      </c>
      <c r="I13" s="531">
        <v>0</v>
      </c>
      <c r="J13" s="531">
        <v>0</v>
      </c>
      <c r="K13" s="531">
        <v>0</v>
      </c>
      <c r="L13" s="531">
        <v>-3.8000000000000002E-5</v>
      </c>
      <c r="M13" s="531">
        <v>0</v>
      </c>
      <c r="N13" s="531">
        <v>0</v>
      </c>
      <c r="O13" s="531">
        <v>0</v>
      </c>
      <c r="P13" s="531">
        <v>0.2</v>
      </c>
      <c r="Q13" s="531">
        <v>0</v>
      </c>
    </row>
    <row r="14" spans="1:17" ht="28.5">
      <c r="A14" s="302" t="s">
        <v>951</v>
      </c>
      <c r="B14" s="304" t="s">
        <v>952</v>
      </c>
      <c r="C14" s="531">
        <v>402.9</v>
      </c>
      <c r="D14" s="531">
        <v>402.9</v>
      </c>
      <c r="E14" s="531">
        <v>0</v>
      </c>
      <c r="F14" s="531">
        <v>0</v>
      </c>
      <c r="G14" s="531">
        <v>0</v>
      </c>
      <c r="H14" s="531">
        <v>0</v>
      </c>
      <c r="I14" s="531">
        <v>0</v>
      </c>
      <c r="J14" s="531">
        <v>0</v>
      </c>
      <c r="K14" s="531">
        <v>0</v>
      </c>
      <c r="L14" s="531">
        <v>-2.1464E-2</v>
      </c>
      <c r="M14" s="531">
        <v>0</v>
      </c>
      <c r="N14" s="531">
        <v>-2.1464E-2</v>
      </c>
      <c r="O14" s="531">
        <v>0</v>
      </c>
      <c r="P14" s="531">
        <v>543.9</v>
      </c>
      <c r="Q14" s="531">
        <v>0</v>
      </c>
    </row>
    <row r="15" spans="1:17" ht="28.5">
      <c r="A15" s="302" t="s">
        <v>953</v>
      </c>
      <c r="B15" s="304" t="s">
        <v>954</v>
      </c>
      <c r="C15" s="531">
        <v>2041.6</v>
      </c>
      <c r="D15" s="531">
        <v>1996.1</v>
      </c>
      <c r="E15" s="531">
        <v>45.5</v>
      </c>
      <c r="F15" s="531">
        <v>26.5</v>
      </c>
      <c r="G15" s="531">
        <v>0</v>
      </c>
      <c r="H15" s="531">
        <v>26.5</v>
      </c>
      <c r="I15" s="531">
        <v>-4.0999999999999996</v>
      </c>
      <c r="J15" s="531">
        <v>-2.4</v>
      </c>
      <c r="K15" s="531">
        <v>-1.7</v>
      </c>
      <c r="L15" s="531">
        <v>-9.4</v>
      </c>
      <c r="M15" s="531">
        <v>0</v>
      </c>
      <c r="N15" s="531">
        <v>-9.4</v>
      </c>
      <c r="O15" s="531">
        <v>0</v>
      </c>
      <c r="P15" s="531">
        <v>1734.4</v>
      </c>
      <c r="Q15" s="531">
        <v>15.3</v>
      </c>
    </row>
    <row r="16" spans="1:17" ht="28.5">
      <c r="A16" s="302" t="s">
        <v>955</v>
      </c>
      <c r="B16" s="305" t="s">
        <v>956</v>
      </c>
      <c r="C16" s="531">
        <v>1016.6</v>
      </c>
      <c r="D16" s="531">
        <v>998.2</v>
      </c>
      <c r="E16" s="531">
        <v>18.399999999999999</v>
      </c>
      <c r="F16" s="531">
        <v>17.3</v>
      </c>
      <c r="G16" s="531">
        <v>0</v>
      </c>
      <c r="H16" s="531">
        <v>17.3</v>
      </c>
      <c r="I16" s="531">
        <v>-1.4</v>
      </c>
      <c r="J16" s="531">
        <v>-0.9</v>
      </c>
      <c r="K16" s="531">
        <v>-0.5</v>
      </c>
      <c r="L16" s="531">
        <v>-8.1</v>
      </c>
      <c r="M16" s="531">
        <v>0</v>
      </c>
      <c r="N16" s="531">
        <v>-8.1</v>
      </c>
      <c r="O16" s="531">
        <v>0</v>
      </c>
      <c r="P16" s="531">
        <v>1035.8</v>
      </c>
      <c r="Q16" s="531">
        <v>8.6999999999999993</v>
      </c>
    </row>
    <row r="17" spans="1:17">
      <c r="A17" s="302" t="s">
        <v>957</v>
      </c>
      <c r="B17" s="304" t="s">
        <v>958</v>
      </c>
      <c r="C17" s="531">
        <v>5281.5</v>
      </c>
      <c r="D17" s="531">
        <v>5038.3</v>
      </c>
      <c r="E17" s="531">
        <v>243.2</v>
      </c>
      <c r="F17" s="531">
        <v>113.2</v>
      </c>
      <c r="G17" s="531">
        <v>0</v>
      </c>
      <c r="H17" s="531">
        <v>113.2</v>
      </c>
      <c r="I17" s="531">
        <v>-5.9</v>
      </c>
      <c r="J17" s="531">
        <v>-1.3</v>
      </c>
      <c r="K17" s="531">
        <v>-4.5999999999999996</v>
      </c>
      <c r="L17" s="531">
        <v>-17.899999999999999</v>
      </c>
      <c r="M17" s="531">
        <v>0</v>
      </c>
      <c r="N17" s="531">
        <v>-17.899999999999999</v>
      </c>
      <c r="O17" s="531">
        <v>0</v>
      </c>
      <c r="P17" s="531">
        <v>4850.2</v>
      </c>
      <c r="Q17" s="531">
        <v>91.3</v>
      </c>
    </row>
    <row r="18" spans="1:17">
      <c r="A18" s="302" t="s">
        <v>959</v>
      </c>
      <c r="B18" s="303" t="s">
        <v>960</v>
      </c>
      <c r="C18" s="531">
        <v>1346.2</v>
      </c>
      <c r="D18" s="531">
        <v>1282</v>
      </c>
      <c r="E18" s="531">
        <v>64.2</v>
      </c>
      <c r="F18" s="531">
        <v>0</v>
      </c>
      <c r="G18" s="531">
        <v>0</v>
      </c>
      <c r="H18" s="531">
        <v>0</v>
      </c>
      <c r="I18" s="531">
        <v>0</v>
      </c>
      <c r="J18" s="531">
        <v>0</v>
      </c>
      <c r="K18" s="531">
        <v>0</v>
      </c>
      <c r="L18" s="531">
        <v>0</v>
      </c>
      <c r="M18" s="531">
        <v>0</v>
      </c>
      <c r="N18" s="531">
        <v>0</v>
      </c>
      <c r="O18" s="531">
        <v>0</v>
      </c>
      <c r="P18" s="531">
        <v>0</v>
      </c>
      <c r="Q18" s="531">
        <v>0</v>
      </c>
    </row>
    <row r="19" spans="1:17" hidden="1">
      <c r="A19" s="302" t="s">
        <v>961</v>
      </c>
      <c r="B19" s="303" t="s">
        <v>946</v>
      </c>
      <c r="C19" s="531"/>
      <c r="D19" s="531"/>
      <c r="E19" s="531"/>
      <c r="F19" s="531"/>
      <c r="G19" s="531"/>
      <c r="H19" s="531"/>
      <c r="I19" s="531"/>
      <c r="J19" s="531"/>
      <c r="K19" s="531"/>
      <c r="L19" s="531"/>
      <c r="M19" s="531"/>
      <c r="N19" s="531"/>
      <c r="O19" s="531"/>
      <c r="P19" s="531"/>
      <c r="Q19" s="531"/>
    </row>
    <row r="20" spans="1:17" hidden="1">
      <c r="A20" s="302"/>
      <c r="B20" s="303"/>
      <c r="C20" s="531"/>
      <c r="D20" s="531"/>
      <c r="E20" s="531"/>
      <c r="F20" s="531"/>
      <c r="G20" s="531"/>
      <c r="H20" s="531"/>
      <c r="I20" s="531"/>
      <c r="J20" s="531"/>
      <c r="K20" s="531"/>
      <c r="L20" s="531"/>
      <c r="M20" s="531"/>
      <c r="N20" s="531"/>
      <c r="O20" s="531"/>
      <c r="P20" s="531"/>
      <c r="Q20" s="531"/>
    </row>
    <row r="21" spans="1:17" hidden="1">
      <c r="A21" s="302"/>
      <c r="B21" s="303"/>
      <c r="C21" s="531">
        <v>0</v>
      </c>
      <c r="D21" s="531">
        <v>0</v>
      </c>
      <c r="E21" s="531">
        <v>0</v>
      </c>
      <c r="F21" s="531">
        <v>0</v>
      </c>
      <c r="G21" s="531">
        <v>0</v>
      </c>
      <c r="H21" s="531">
        <v>0</v>
      </c>
      <c r="I21" s="531">
        <v>0</v>
      </c>
      <c r="J21" s="531">
        <v>0</v>
      </c>
      <c r="K21" s="531">
        <v>0</v>
      </c>
      <c r="L21" s="531">
        <v>0</v>
      </c>
      <c r="M21" s="531">
        <v>0</v>
      </c>
      <c r="N21" s="531">
        <v>0</v>
      </c>
      <c r="O21" s="531">
        <v>0</v>
      </c>
      <c r="P21" s="531">
        <v>0</v>
      </c>
      <c r="Q21" s="531">
        <v>0</v>
      </c>
    </row>
    <row r="22" spans="1:17" hidden="1">
      <c r="A22" s="302"/>
      <c r="B22" s="303"/>
      <c r="C22" s="531"/>
      <c r="D22" s="531"/>
      <c r="E22" s="531"/>
      <c r="F22" s="531"/>
      <c r="G22" s="531"/>
      <c r="H22" s="531"/>
      <c r="I22" s="531"/>
      <c r="J22" s="531"/>
      <c r="K22" s="531"/>
      <c r="L22" s="531"/>
      <c r="M22" s="531"/>
      <c r="N22" s="531"/>
      <c r="O22" s="531"/>
      <c r="P22" s="531"/>
      <c r="Q22" s="531"/>
    </row>
    <row r="23" spans="1:17" hidden="1">
      <c r="A23" s="302"/>
      <c r="B23" s="303"/>
      <c r="C23" s="531"/>
      <c r="D23" s="531"/>
      <c r="E23" s="531"/>
      <c r="F23" s="531"/>
      <c r="G23" s="531"/>
      <c r="H23" s="531"/>
      <c r="I23" s="531"/>
      <c r="J23" s="531"/>
      <c r="K23" s="531"/>
      <c r="L23" s="531"/>
      <c r="M23" s="531"/>
      <c r="N23" s="531"/>
      <c r="O23" s="531"/>
      <c r="P23" s="531"/>
      <c r="Q23" s="531"/>
    </row>
    <row r="24" spans="1:17" hidden="1">
      <c r="A24" s="302"/>
      <c r="B24" s="303"/>
      <c r="C24" s="531"/>
      <c r="D24" s="531"/>
      <c r="E24" s="531"/>
      <c r="F24" s="531"/>
      <c r="G24" s="531"/>
      <c r="H24" s="531"/>
      <c r="I24" s="531"/>
      <c r="J24" s="531"/>
      <c r="K24" s="531"/>
      <c r="L24" s="531"/>
      <c r="M24" s="531"/>
      <c r="N24" s="531"/>
      <c r="O24" s="531"/>
      <c r="P24" s="531"/>
      <c r="Q24" s="531"/>
    </row>
    <row r="25" spans="1:17" ht="28.5">
      <c r="A25" s="302" t="s">
        <v>962</v>
      </c>
      <c r="B25" s="304" t="s">
        <v>948</v>
      </c>
      <c r="C25" s="531">
        <v>330.3</v>
      </c>
      <c r="D25" s="531">
        <v>330.3</v>
      </c>
      <c r="E25" s="531">
        <v>0</v>
      </c>
      <c r="F25" s="531">
        <v>0</v>
      </c>
      <c r="G25" s="531">
        <v>0</v>
      </c>
      <c r="H25" s="531">
        <v>0</v>
      </c>
      <c r="I25" s="531">
        <v>0</v>
      </c>
      <c r="J25" s="531">
        <v>0</v>
      </c>
      <c r="K25" s="531">
        <v>0</v>
      </c>
      <c r="L25" s="531">
        <v>0</v>
      </c>
      <c r="M25" s="531">
        <v>0</v>
      </c>
      <c r="N25" s="531">
        <v>0</v>
      </c>
      <c r="O25" s="531">
        <v>0</v>
      </c>
      <c r="P25" s="531">
        <v>0</v>
      </c>
      <c r="Q25" s="531">
        <v>0</v>
      </c>
    </row>
    <row r="26" spans="1:17">
      <c r="A26" s="302" t="s">
        <v>963</v>
      </c>
      <c r="B26" s="304" t="s">
        <v>950</v>
      </c>
      <c r="C26" s="531">
        <v>1015.9</v>
      </c>
      <c r="D26" s="531">
        <v>951.7</v>
      </c>
      <c r="E26" s="531">
        <v>64.2</v>
      </c>
      <c r="F26" s="531">
        <v>0</v>
      </c>
      <c r="G26" s="531">
        <v>0</v>
      </c>
      <c r="H26" s="531">
        <v>0</v>
      </c>
      <c r="I26" s="531">
        <v>0</v>
      </c>
      <c r="J26" s="531">
        <v>0</v>
      </c>
      <c r="K26" s="531">
        <v>0</v>
      </c>
      <c r="L26" s="531">
        <v>0</v>
      </c>
      <c r="M26" s="531">
        <v>0</v>
      </c>
      <c r="N26" s="531">
        <v>0</v>
      </c>
      <c r="O26" s="531">
        <v>0</v>
      </c>
      <c r="P26" s="531">
        <v>0</v>
      </c>
      <c r="Q26" s="531">
        <v>0</v>
      </c>
    </row>
    <row r="27" spans="1:17" ht="28.5" hidden="1">
      <c r="A27" s="302" t="s">
        <v>964</v>
      </c>
      <c r="B27" s="304" t="s">
        <v>952</v>
      </c>
      <c r="C27" s="531"/>
      <c r="D27" s="531"/>
      <c r="E27" s="531"/>
      <c r="F27" s="531"/>
      <c r="G27" s="531"/>
      <c r="H27" s="531"/>
      <c r="I27" s="531"/>
      <c r="J27" s="531"/>
      <c r="K27" s="531"/>
      <c r="L27" s="531"/>
      <c r="M27" s="531"/>
      <c r="N27" s="531"/>
      <c r="O27" s="531"/>
      <c r="P27" s="531"/>
      <c r="Q27" s="531"/>
    </row>
    <row r="28" spans="1:17" hidden="1">
      <c r="A28" s="302"/>
      <c r="B28" s="304"/>
      <c r="C28" s="531"/>
      <c r="D28" s="531"/>
      <c r="E28" s="531"/>
      <c r="F28" s="531"/>
      <c r="G28" s="531"/>
      <c r="H28" s="531"/>
      <c r="I28" s="531"/>
      <c r="J28" s="531"/>
      <c r="K28" s="531"/>
      <c r="L28" s="531"/>
      <c r="M28" s="531"/>
      <c r="N28" s="531"/>
      <c r="O28" s="531"/>
      <c r="P28" s="531"/>
      <c r="Q28" s="531"/>
    </row>
    <row r="29" spans="1:17" hidden="1">
      <c r="A29" s="302"/>
      <c r="B29" s="304"/>
      <c r="C29" s="531">
        <v>0</v>
      </c>
      <c r="D29" s="531">
        <v>0</v>
      </c>
      <c r="E29" s="531">
        <v>0</v>
      </c>
      <c r="F29" s="531">
        <v>0</v>
      </c>
      <c r="G29" s="531">
        <v>0</v>
      </c>
      <c r="H29" s="531">
        <v>0</v>
      </c>
      <c r="I29" s="531">
        <v>0</v>
      </c>
      <c r="J29" s="531">
        <v>0</v>
      </c>
      <c r="K29" s="531">
        <v>0</v>
      </c>
      <c r="L29" s="531">
        <v>0</v>
      </c>
      <c r="M29" s="531">
        <v>0</v>
      </c>
      <c r="N29" s="531">
        <v>0</v>
      </c>
      <c r="O29" s="531">
        <v>0</v>
      </c>
      <c r="P29" s="531">
        <v>0</v>
      </c>
      <c r="Q29" s="531">
        <v>0</v>
      </c>
    </row>
    <row r="30" spans="1:17" hidden="1">
      <c r="A30" s="302"/>
      <c r="B30" s="304"/>
      <c r="C30" s="531"/>
      <c r="D30" s="531"/>
      <c r="E30" s="531"/>
      <c r="F30" s="531"/>
      <c r="G30" s="531"/>
      <c r="H30" s="531"/>
      <c r="I30" s="531"/>
      <c r="J30" s="531"/>
      <c r="K30" s="531"/>
      <c r="L30" s="531"/>
      <c r="M30" s="531"/>
      <c r="N30" s="531"/>
      <c r="O30" s="531"/>
      <c r="P30" s="531"/>
      <c r="Q30" s="531"/>
    </row>
    <row r="31" spans="1:17" hidden="1">
      <c r="A31" s="302"/>
      <c r="B31" s="304"/>
      <c r="C31" s="531"/>
      <c r="D31" s="531"/>
      <c r="E31" s="531"/>
      <c r="F31" s="531"/>
      <c r="G31" s="531"/>
      <c r="H31" s="531"/>
      <c r="I31" s="531"/>
      <c r="J31" s="531"/>
      <c r="K31" s="531"/>
      <c r="L31" s="531"/>
      <c r="M31" s="531"/>
      <c r="N31" s="531"/>
      <c r="O31" s="531"/>
      <c r="P31" s="531"/>
      <c r="Q31" s="531"/>
    </row>
    <row r="32" spans="1:17" hidden="1">
      <c r="A32" s="302"/>
      <c r="B32" s="304"/>
      <c r="C32" s="531"/>
      <c r="D32" s="531"/>
      <c r="E32" s="531"/>
      <c r="F32" s="531"/>
      <c r="G32" s="531"/>
      <c r="H32" s="531"/>
      <c r="I32" s="531"/>
      <c r="J32" s="531"/>
      <c r="K32" s="531"/>
      <c r="L32" s="531"/>
      <c r="M32" s="531"/>
      <c r="N32" s="531"/>
      <c r="O32" s="531"/>
      <c r="P32" s="531"/>
      <c r="Q32" s="531"/>
    </row>
    <row r="33" spans="1:17" ht="28.5" hidden="1">
      <c r="A33" s="302" t="s">
        <v>965</v>
      </c>
      <c r="B33" s="304" t="s">
        <v>954</v>
      </c>
      <c r="C33" s="531"/>
      <c r="D33" s="531"/>
      <c r="E33" s="531"/>
      <c r="F33" s="531"/>
      <c r="G33" s="531"/>
      <c r="H33" s="531"/>
      <c r="I33" s="531"/>
      <c r="J33" s="531"/>
      <c r="K33" s="531"/>
      <c r="L33" s="531"/>
      <c r="M33" s="531"/>
      <c r="N33" s="531"/>
      <c r="O33" s="531"/>
      <c r="P33" s="531"/>
      <c r="Q33" s="531"/>
    </row>
    <row r="34" spans="1:17" ht="28.5">
      <c r="A34" s="302" t="s">
        <v>966</v>
      </c>
      <c r="B34" s="303" t="s">
        <v>853</v>
      </c>
      <c r="C34" s="531">
        <v>626.9</v>
      </c>
      <c r="D34" s="531">
        <v>624.5</v>
      </c>
      <c r="E34" s="531">
        <v>2.4</v>
      </c>
      <c r="F34" s="531">
        <v>2.2000000000000002</v>
      </c>
      <c r="G34" s="531">
        <v>0</v>
      </c>
      <c r="H34" s="531">
        <v>2.2000000000000002</v>
      </c>
      <c r="I34" s="531">
        <v>1.2</v>
      </c>
      <c r="J34" s="531">
        <v>1.1000000000000001</v>
      </c>
      <c r="K34" s="531">
        <v>0</v>
      </c>
      <c r="L34" s="531">
        <v>0.1</v>
      </c>
      <c r="M34" s="531">
        <v>0</v>
      </c>
      <c r="N34" s="531">
        <v>0.1</v>
      </c>
      <c r="O34" s="668"/>
      <c r="P34" s="531">
        <v>0</v>
      </c>
      <c r="Q34" s="531">
        <v>0</v>
      </c>
    </row>
    <row r="35" spans="1:17" hidden="1">
      <c r="A35" s="302" t="s">
        <v>967</v>
      </c>
      <c r="B35" s="303" t="s">
        <v>946</v>
      </c>
      <c r="C35" s="531"/>
      <c r="D35" s="531"/>
      <c r="E35" s="531"/>
      <c r="F35" s="531"/>
      <c r="G35" s="531"/>
      <c r="H35" s="531"/>
      <c r="I35" s="531"/>
      <c r="J35" s="531"/>
      <c r="K35" s="531"/>
      <c r="L35" s="531"/>
      <c r="M35" s="531"/>
      <c r="N35" s="531"/>
      <c r="O35" s="788"/>
      <c r="P35" s="531"/>
      <c r="Q35" s="531"/>
    </row>
    <row r="36" spans="1:17" hidden="1">
      <c r="A36" s="302"/>
      <c r="B36" s="303"/>
      <c r="C36" s="531"/>
      <c r="D36" s="531"/>
      <c r="E36" s="531"/>
      <c r="F36" s="531"/>
      <c r="G36" s="531"/>
      <c r="H36" s="531"/>
      <c r="I36" s="531"/>
      <c r="J36" s="531"/>
      <c r="K36" s="531"/>
      <c r="L36" s="531"/>
      <c r="M36" s="531"/>
      <c r="N36" s="531"/>
      <c r="O36" s="788"/>
      <c r="P36" s="531"/>
      <c r="Q36" s="531"/>
    </row>
    <row r="37" spans="1:17" hidden="1">
      <c r="A37" s="302"/>
      <c r="B37" s="303"/>
      <c r="C37" s="531">
        <v>0</v>
      </c>
      <c r="D37" s="531">
        <v>0</v>
      </c>
      <c r="E37" s="531">
        <v>0</v>
      </c>
      <c r="F37" s="531">
        <v>0</v>
      </c>
      <c r="G37" s="531">
        <v>0</v>
      </c>
      <c r="H37" s="531">
        <v>0</v>
      </c>
      <c r="I37" s="531">
        <v>0</v>
      </c>
      <c r="J37" s="531">
        <v>0</v>
      </c>
      <c r="K37" s="531">
        <v>0</v>
      </c>
      <c r="L37" s="531">
        <v>0</v>
      </c>
      <c r="M37" s="531">
        <v>0</v>
      </c>
      <c r="N37" s="531">
        <v>0</v>
      </c>
      <c r="O37" s="788"/>
      <c r="P37" s="531">
        <v>0</v>
      </c>
      <c r="Q37" s="531">
        <v>0</v>
      </c>
    </row>
    <row r="38" spans="1:17" hidden="1">
      <c r="A38" s="302"/>
      <c r="B38" s="303"/>
      <c r="C38" s="531"/>
      <c r="D38" s="531"/>
      <c r="E38" s="531"/>
      <c r="F38" s="531"/>
      <c r="G38" s="531"/>
      <c r="H38" s="531"/>
      <c r="I38" s="531"/>
      <c r="J38" s="531"/>
      <c r="K38" s="531"/>
      <c r="L38" s="531"/>
      <c r="M38" s="531"/>
      <c r="N38" s="531"/>
      <c r="O38" s="788"/>
      <c r="P38" s="531"/>
      <c r="Q38" s="531"/>
    </row>
    <row r="39" spans="1:17" hidden="1">
      <c r="A39" s="302"/>
      <c r="B39" s="303"/>
      <c r="C39" s="531"/>
      <c r="D39" s="531"/>
      <c r="E39" s="531"/>
      <c r="F39" s="531"/>
      <c r="G39" s="531"/>
      <c r="H39" s="531"/>
      <c r="I39" s="531"/>
      <c r="J39" s="531"/>
      <c r="K39" s="531"/>
      <c r="L39" s="531"/>
      <c r="M39" s="531"/>
      <c r="N39" s="531"/>
      <c r="O39" s="788"/>
      <c r="P39" s="531"/>
      <c r="Q39" s="531"/>
    </row>
    <row r="40" spans="1:17" hidden="1">
      <c r="A40" s="302"/>
      <c r="B40" s="303"/>
      <c r="C40" s="531"/>
      <c r="D40" s="531"/>
      <c r="E40" s="531"/>
      <c r="F40" s="531"/>
      <c r="G40" s="531"/>
      <c r="H40" s="531"/>
      <c r="I40" s="531"/>
      <c r="J40" s="531"/>
      <c r="K40" s="531"/>
      <c r="L40" s="531"/>
      <c r="M40" s="531"/>
      <c r="N40" s="531"/>
      <c r="O40" s="788"/>
      <c r="P40" s="531"/>
      <c r="Q40" s="531"/>
    </row>
    <row r="41" spans="1:17" ht="28.5" hidden="1">
      <c r="A41" s="302" t="s">
        <v>968</v>
      </c>
      <c r="B41" s="304" t="s">
        <v>948</v>
      </c>
      <c r="C41" s="531"/>
      <c r="D41" s="531"/>
      <c r="E41" s="531"/>
      <c r="F41" s="531"/>
      <c r="G41" s="531"/>
      <c r="H41" s="531"/>
      <c r="I41" s="531"/>
      <c r="J41" s="531"/>
      <c r="K41" s="531"/>
      <c r="L41" s="531"/>
      <c r="M41" s="531"/>
      <c r="N41" s="531"/>
      <c r="O41" s="668"/>
      <c r="P41" s="531"/>
      <c r="Q41" s="531"/>
    </row>
    <row r="42" spans="1:17">
      <c r="A42" s="302" t="s">
        <v>969</v>
      </c>
      <c r="B42" s="304" t="s">
        <v>950</v>
      </c>
      <c r="C42" s="531">
        <v>0.2</v>
      </c>
      <c r="D42" s="531">
        <v>0.2</v>
      </c>
      <c r="E42" s="531">
        <v>0</v>
      </c>
      <c r="F42" s="531">
        <v>0</v>
      </c>
      <c r="G42" s="531">
        <v>0</v>
      </c>
      <c r="H42" s="531">
        <v>0</v>
      </c>
      <c r="I42" s="531">
        <v>1.271E-3</v>
      </c>
      <c r="J42" s="531">
        <v>0</v>
      </c>
      <c r="K42" s="531">
        <v>1.271E-3</v>
      </c>
      <c r="L42" s="531">
        <v>0</v>
      </c>
      <c r="M42" s="531">
        <v>0</v>
      </c>
      <c r="N42" s="531">
        <v>0</v>
      </c>
      <c r="O42" s="668"/>
      <c r="P42" s="531">
        <v>0</v>
      </c>
      <c r="Q42" s="531">
        <v>0</v>
      </c>
    </row>
    <row r="43" spans="1:17" ht="28.5">
      <c r="A43" s="302" t="s">
        <v>970</v>
      </c>
      <c r="B43" s="304" t="s">
        <v>952</v>
      </c>
      <c r="C43" s="531">
        <v>27.1</v>
      </c>
      <c r="D43" s="531">
        <v>27.1</v>
      </c>
      <c r="E43" s="531">
        <v>0</v>
      </c>
      <c r="F43" s="531">
        <v>0</v>
      </c>
      <c r="G43" s="531">
        <v>0</v>
      </c>
      <c r="H43" s="531">
        <v>0</v>
      </c>
      <c r="I43" s="531">
        <v>5.3942999999999998E-2</v>
      </c>
      <c r="J43" s="531">
        <v>0.1</v>
      </c>
      <c r="K43" s="531">
        <v>0</v>
      </c>
      <c r="L43" s="531">
        <v>0</v>
      </c>
      <c r="M43" s="531">
        <v>0</v>
      </c>
      <c r="N43" s="531">
        <v>0</v>
      </c>
      <c r="O43" s="668"/>
      <c r="P43" s="531">
        <v>0</v>
      </c>
      <c r="Q43" s="531">
        <v>0</v>
      </c>
    </row>
    <row r="44" spans="1:17" ht="28.5">
      <c r="A44" s="302" t="s">
        <v>971</v>
      </c>
      <c r="B44" s="304" t="s">
        <v>954</v>
      </c>
      <c r="C44" s="531">
        <v>365.8</v>
      </c>
      <c r="D44" s="531">
        <v>364.7</v>
      </c>
      <c r="E44" s="531">
        <v>1.1000000000000001</v>
      </c>
      <c r="F44" s="531">
        <v>1.8</v>
      </c>
      <c r="G44" s="531">
        <v>0</v>
      </c>
      <c r="H44" s="531">
        <v>1.8</v>
      </c>
      <c r="I44" s="531">
        <v>0.9</v>
      </c>
      <c r="J44" s="531">
        <v>0.8</v>
      </c>
      <c r="K44" s="531">
        <v>0</v>
      </c>
      <c r="L44" s="531">
        <v>0.1</v>
      </c>
      <c r="M44" s="531">
        <v>0</v>
      </c>
      <c r="N44" s="531">
        <v>0.1</v>
      </c>
      <c r="O44" s="668"/>
      <c r="P44" s="531">
        <v>0</v>
      </c>
      <c r="Q44" s="531">
        <v>0</v>
      </c>
    </row>
    <row r="45" spans="1:17">
      <c r="A45" s="302" t="s">
        <v>972</v>
      </c>
      <c r="B45" s="304" t="s">
        <v>958</v>
      </c>
      <c r="C45" s="531">
        <v>233.8</v>
      </c>
      <c r="D45" s="531">
        <v>232.5</v>
      </c>
      <c r="E45" s="531">
        <v>1.3</v>
      </c>
      <c r="F45" s="531">
        <v>0.4</v>
      </c>
      <c r="G45" s="531">
        <v>0</v>
      </c>
      <c r="H45" s="531">
        <v>0.4</v>
      </c>
      <c r="I45" s="531">
        <v>0.2</v>
      </c>
      <c r="J45" s="531">
        <v>0.2</v>
      </c>
      <c r="K45" s="531">
        <v>4.3047000000000002E-2</v>
      </c>
      <c r="L45" s="531">
        <v>0</v>
      </c>
      <c r="M45" s="531">
        <v>0</v>
      </c>
      <c r="N45" s="531">
        <v>0</v>
      </c>
      <c r="O45" s="668"/>
      <c r="P45" s="531">
        <v>0</v>
      </c>
      <c r="Q45" s="531">
        <v>0</v>
      </c>
    </row>
    <row r="46" spans="1:17" ht="15">
      <c r="A46" s="306" t="s">
        <v>973</v>
      </c>
      <c r="B46" s="307" t="s">
        <v>694</v>
      </c>
      <c r="C46" s="531">
        <v>10959.9</v>
      </c>
      <c r="D46" s="531">
        <v>10604.6</v>
      </c>
      <c r="E46" s="531">
        <v>355.3</v>
      </c>
      <c r="F46" s="531">
        <v>141.9</v>
      </c>
      <c r="G46" s="531">
        <v>0</v>
      </c>
      <c r="H46" s="531">
        <v>141.9</v>
      </c>
      <c r="I46" s="531">
        <v>-9</v>
      </c>
      <c r="J46" s="531">
        <v>-2.8</v>
      </c>
      <c r="K46" s="531">
        <v>-6.3</v>
      </c>
      <c r="L46" s="531">
        <v>-27.2</v>
      </c>
      <c r="M46" s="531">
        <v>0</v>
      </c>
      <c r="N46" s="531">
        <v>-27.2</v>
      </c>
      <c r="O46" s="531">
        <v>0</v>
      </c>
      <c r="P46" s="531">
        <v>6834.5</v>
      </c>
      <c r="Q46" s="531">
        <v>106.6</v>
      </c>
    </row>
    <row r="47" spans="1:17" ht="15">
      <c r="A47" s="308"/>
      <c r="B47" s="308"/>
      <c r="C47" s="308"/>
      <c r="D47" s="308"/>
      <c r="E47" s="308"/>
      <c r="F47" s="308"/>
      <c r="G47" s="308"/>
      <c r="H47" s="308"/>
      <c r="I47" s="308"/>
      <c r="J47" s="308"/>
      <c r="K47" s="309"/>
      <c r="L47" s="309"/>
      <c r="M47" s="294"/>
      <c r="N47" s="294"/>
      <c r="O47" s="294"/>
      <c r="P47" s="294"/>
      <c r="Q47" s="294"/>
    </row>
    <row r="48" spans="1:17" ht="51" customHeight="1">
      <c r="A48" s="317" t="s">
        <v>974</v>
      </c>
      <c r="B48" s="317"/>
      <c r="C48" s="317"/>
      <c r="D48" s="317"/>
      <c r="E48" s="317"/>
      <c r="F48" s="317"/>
      <c r="G48" s="308"/>
      <c r="H48" s="308"/>
      <c r="I48" s="308"/>
      <c r="J48" s="308"/>
      <c r="K48" s="309"/>
      <c r="L48" s="309"/>
      <c r="M48" s="294"/>
      <c r="N48" s="294"/>
      <c r="O48" s="294"/>
      <c r="P48" s="294"/>
      <c r="Q48" s="294"/>
    </row>
    <row r="49" spans="1:17" ht="15">
      <c r="A49" s="309"/>
      <c r="B49" s="309"/>
      <c r="C49" s="309"/>
      <c r="D49" s="309"/>
      <c r="E49" s="309"/>
      <c r="F49" s="309"/>
      <c r="G49" s="309"/>
      <c r="H49" s="309"/>
      <c r="I49" s="309"/>
      <c r="J49" s="309"/>
      <c r="K49" s="309"/>
      <c r="L49" s="309"/>
      <c r="M49" s="294"/>
      <c r="N49" s="294"/>
      <c r="O49" s="294"/>
      <c r="P49" s="294"/>
      <c r="Q49" s="294"/>
    </row>
    <row r="50" spans="1:17" ht="15">
      <c r="A50" s="308"/>
      <c r="B50" s="308"/>
      <c r="C50" s="308"/>
      <c r="D50" s="308"/>
      <c r="E50" s="308"/>
      <c r="F50" s="308"/>
      <c r="G50" s="308"/>
      <c r="H50" s="308"/>
      <c r="I50" s="308"/>
      <c r="J50" s="308"/>
      <c r="K50" s="309"/>
      <c r="L50" s="309"/>
      <c r="M50" s="294"/>
      <c r="N50" s="294"/>
      <c r="O50" s="294"/>
      <c r="P50" s="294"/>
      <c r="Q50" s="294"/>
    </row>
    <row r="51" spans="1:17">
      <c r="A51" s="310"/>
      <c r="B51" s="310"/>
      <c r="C51" s="310"/>
      <c r="D51" s="310"/>
      <c r="E51" s="310"/>
      <c r="F51" s="310"/>
      <c r="G51" s="310"/>
      <c r="H51" s="310"/>
      <c r="I51" s="310"/>
      <c r="J51" s="310"/>
      <c r="K51" s="310"/>
      <c r="L51" s="310"/>
      <c r="M51" s="310"/>
      <c r="N51" s="310"/>
      <c r="O51" s="310"/>
      <c r="P51" s="310"/>
      <c r="Q51" s="310"/>
    </row>
    <row r="52" spans="1:17">
      <c r="A52" s="310"/>
      <c r="B52" s="310"/>
      <c r="C52" s="310"/>
      <c r="D52" s="310"/>
      <c r="E52" s="310"/>
      <c r="F52" s="310"/>
      <c r="G52" s="310"/>
      <c r="H52" s="310"/>
      <c r="I52" s="310"/>
      <c r="J52" s="310"/>
      <c r="K52" s="310"/>
      <c r="L52" s="310"/>
      <c r="M52" s="310"/>
      <c r="N52" s="310"/>
      <c r="O52" s="310"/>
      <c r="P52" s="310"/>
      <c r="Q52" s="310"/>
    </row>
    <row r="53" spans="1:17">
      <c r="A53" s="310"/>
      <c r="B53" s="310"/>
      <c r="C53" s="310"/>
      <c r="D53" s="310"/>
      <c r="E53" s="310"/>
      <c r="F53" s="310"/>
      <c r="G53" s="310"/>
      <c r="H53" s="310"/>
      <c r="I53" s="310"/>
      <c r="J53" s="310"/>
      <c r="K53" s="310"/>
      <c r="L53" s="310"/>
      <c r="M53" s="310"/>
      <c r="N53" s="310"/>
      <c r="O53" s="310"/>
      <c r="P53" s="310"/>
      <c r="Q53" s="310"/>
    </row>
    <row r="54" spans="1:17">
      <c r="A54" s="310"/>
      <c r="B54" s="310"/>
      <c r="C54" s="310"/>
      <c r="D54" s="310"/>
      <c r="E54" s="310"/>
      <c r="F54" s="310"/>
      <c r="G54" s="310"/>
      <c r="H54" s="310"/>
      <c r="I54" s="310"/>
      <c r="J54" s="310"/>
      <c r="K54" s="310"/>
      <c r="L54" s="310"/>
      <c r="M54" s="310"/>
      <c r="N54" s="310"/>
      <c r="O54" s="310"/>
      <c r="P54" s="310"/>
      <c r="Q54" s="310"/>
    </row>
    <row r="55" spans="1:17">
      <c r="A55" s="311"/>
      <c r="B55" s="311"/>
      <c r="C55" s="311"/>
      <c r="D55" s="311"/>
      <c r="E55" s="311"/>
      <c r="F55" s="311"/>
      <c r="G55" s="311"/>
      <c r="H55" s="311"/>
      <c r="I55" s="311"/>
      <c r="J55" s="311"/>
      <c r="K55" s="311"/>
      <c r="L55" s="311"/>
      <c r="M55" s="311"/>
      <c r="N55" s="311"/>
      <c r="O55" s="311"/>
      <c r="P55" s="311"/>
      <c r="Q55" s="311"/>
    </row>
    <row r="56" spans="1:17">
      <c r="A56" s="310"/>
      <c r="B56" s="310"/>
      <c r="C56" s="310"/>
      <c r="D56" s="310"/>
      <c r="E56" s="310"/>
      <c r="F56" s="310"/>
      <c r="G56" s="310"/>
      <c r="H56" s="310"/>
      <c r="I56" s="310"/>
      <c r="J56" s="310"/>
      <c r="K56" s="310"/>
      <c r="L56" s="310"/>
      <c r="M56" s="310"/>
      <c r="N56" s="310"/>
      <c r="O56" s="310"/>
      <c r="P56" s="310"/>
      <c r="Q56" s="310"/>
    </row>
    <row r="57" spans="1:17" ht="15">
      <c r="A57" s="309"/>
      <c r="B57" s="309"/>
      <c r="C57" s="309"/>
      <c r="D57" s="309"/>
      <c r="E57" s="309"/>
      <c r="F57" s="309"/>
      <c r="G57" s="309"/>
      <c r="H57" s="309"/>
      <c r="I57" s="309"/>
      <c r="J57" s="309"/>
      <c r="K57" s="309"/>
      <c r="L57" s="309"/>
      <c r="M57" s="309"/>
      <c r="N57" s="309"/>
      <c r="O57" s="309"/>
      <c r="P57" s="309"/>
      <c r="Q57" s="309"/>
    </row>
    <row r="58" spans="1:17">
      <c r="A58" s="311"/>
      <c r="B58" s="311"/>
      <c r="C58" s="311"/>
      <c r="D58" s="311"/>
      <c r="E58" s="311"/>
      <c r="F58" s="311"/>
      <c r="G58" s="311"/>
      <c r="H58" s="311"/>
      <c r="I58" s="311"/>
      <c r="J58" s="311"/>
      <c r="K58" s="311"/>
      <c r="L58" s="311"/>
      <c r="M58" s="311"/>
      <c r="N58" s="311"/>
      <c r="O58" s="311"/>
      <c r="P58" s="311"/>
      <c r="Q58" s="311"/>
    </row>
    <row r="59" spans="1:17">
      <c r="A59" s="310"/>
      <c r="B59" s="310"/>
      <c r="C59" s="310"/>
      <c r="D59" s="310"/>
      <c r="E59" s="310"/>
      <c r="F59" s="310"/>
      <c r="G59" s="310"/>
      <c r="H59" s="310"/>
      <c r="I59" s="310"/>
      <c r="J59" s="310"/>
      <c r="K59" s="310"/>
      <c r="L59" s="310"/>
      <c r="M59" s="310"/>
      <c r="N59" s="310"/>
      <c r="O59" s="310"/>
      <c r="P59" s="310"/>
      <c r="Q59" s="310"/>
    </row>
    <row r="60" spans="1:17">
      <c r="A60" s="308"/>
      <c r="B60" s="308"/>
      <c r="C60" s="308"/>
      <c r="D60" s="308"/>
      <c r="E60" s="308"/>
      <c r="F60" s="308"/>
      <c r="G60" s="308"/>
      <c r="H60" s="308"/>
      <c r="I60" s="308"/>
      <c r="J60" s="308"/>
      <c r="K60" s="308"/>
      <c r="L60" s="308"/>
      <c r="M60" s="308"/>
      <c r="N60" s="308"/>
      <c r="O60" s="308"/>
      <c r="P60" s="308"/>
      <c r="Q60" s="308"/>
    </row>
    <row r="61" spans="1:17">
      <c r="A61" s="310"/>
      <c r="B61" s="310"/>
      <c r="C61" s="310"/>
      <c r="D61" s="310"/>
      <c r="E61" s="310"/>
      <c r="F61" s="310"/>
      <c r="G61" s="310"/>
      <c r="H61" s="310"/>
      <c r="I61" s="310"/>
      <c r="J61" s="310"/>
      <c r="K61" s="310"/>
      <c r="L61" s="310"/>
      <c r="M61" s="310"/>
      <c r="N61" s="310"/>
      <c r="O61" s="310"/>
      <c r="P61" s="310"/>
      <c r="Q61" s="310"/>
    </row>
  </sheetData>
  <mergeCells count="11">
    <mergeCell ref="P6:Q6"/>
    <mergeCell ref="C7:E7"/>
    <mergeCell ref="F7:H7"/>
    <mergeCell ref="I7:K7"/>
    <mergeCell ref="L7:N7"/>
    <mergeCell ref="P7:P8"/>
    <mergeCell ref="Q7:Q8"/>
    <mergeCell ref="O35:O40"/>
    <mergeCell ref="C6:H6"/>
    <mergeCell ref="I6:N6"/>
    <mergeCell ref="O6:O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A1DE2-6FE1-4422-AA2C-3E317F95AEEC}">
  <dimension ref="A1:H9"/>
  <sheetViews>
    <sheetView workbookViewId="0">
      <selection activeCell="B12" sqref="B12"/>
    </sheetView>
  </sheetViews>
  <sheetFormatPr defaultColWidth="8.125" defaultRowHeight="14.25"/>
  <cols>
    <col min="1" max="1" width="5.5" customWidth="1"/>
    <col min="2" max="2" width="23.625" customWidth="1"/>
    <col min="3" max="3" width="16.25" bestFit="1" customWidth="1"/>
    <col min="4" max="4" width="9.25" customWidth="1"/>
    <col min="5" max="5" width="19" customWidth="1"/>
    <col min="6" max="6" width="11.625" customWidth="1"/>
    <col min="7" max="7" width="10" customWidth="1"/>
    <col min="8" max="8" width="9.375" customWidth="1"/>
  </cols>
  <sheetData>
    <row r="1" spans="1:8" ht="20.25">
      <c r="A1" s="131" t="s">
        <v>65</v>
      </c>
    </row>
    <row r="2" spans="1:8" ht="15">
      <c r="A2" s="30" t="s">
        <v>204</v>
      </c>
    </row>
    <row r="3" spans="1:8" ht="15">
      <c r="A3" s="30" t="s">
        <v>200</v>
      </c>
    </row>
    <row r="4" spans="1:8" ht="15">
      <c r="A4" s="94"/>
      <c r="C4" s="278" t="s">
        <v>201</v>
      </c>
      <c r="D4" s="278" t="s">
        <v>660</v>
      </c>
      <c r="E4" s="278" t="s">
        <v>202</v>
      </c>
      <c r="F4" s="278" t="s">
        <v>703</v>
      </c>
      <c r="G4" s="278" t="s">
        <v>203</v>
      </c>
      <c r="H4" s="278" t="s">
        <v>704</v>
      </c>
    </row>
    <row r="5" spans="1:8">
      <c r="C5" s="794" t="s">
        <v>975</v>
      </c>
      <c r="D5" s="794"/>
      <c r="E5" s="794"/>
      <c r="F5" s="794"/>
      <c r="G5" s="794"/>
      <c r="H5" s="794"/>
    </row>
    <row r="6" spans="1:8" ht="28.5">
      <c r="A6" s="92"/>
      <c r="C6" s="33" t="s">
        <v>976</v>
      </c>
      <c r="D6" s="33" t="s">
        <v>977</v>
      </c>
      <c r="E6" s="33" t="s">
        <v>978</v>
      </c>
      <c r="F6" s="33" t="s">
        <v>979</v>
      </c>
      <c r="G6" s="33" t="s">
        <v>980</v>
      </c>
      <c r="H6" s="33" t="s">
        <v>694</v>
      </c>
    </row>
    <row r="7" spans="1:8">
      <c r="A7" s="196">
        <v>1</v>
      </c>
      <c r="B7" s="312" t="s">
        <v>945</v>
      </c>
      <c r="C7" s="313">
        <v>1327.64</v>
      </c>
      <c r="D7" s="313">
        <v>300.99</v>
      </c>
      <c r="E7" s="313">
        <v>1355.86</v>
      </c>
      <c r="F7" s="313">
        <v>6104.45</v>
      </c>
      <c r="G7" s="313">
        <v>0</v>
      </c>
      <c r="H7" s="313">
        <v>9088.94</v>
      </c>
    </row>
    <row r="8" spans="1:8">
      <c r="A8" s="196">
        <v>2</v>
      </c>
      <c r="B8" s="312" t="s">
        <v>981</v>
      </c>
      <c r="C8" s="313">
        <v>0</v>
      </c>
      <c r="D8" s="313">
        <v>305.5</v>
      </c>
      <c r="E8" s="313">
        <v>749.2</v>
      </c>
      <c r="F8" s="313">
        <v>291.51</v>
      </c>
      <c r="G8" s="313">
        <v>0</v>
      </c>
      <c r="H8" s="313">
        <v>1346.2</v>
      </c>
    </row>
    <row r="9" spans="1:8" ht="15">
      <c r="A9" s="314">
        <v>3</v>
      </c>
      <c r="B9" s="315" t="s">
        <v>694</v>
      </c>
      <c r="C9" s="313">
        <v>1327.64</v>
      </c>
      <c r="D9" s="313">
        <v>606.49</v>
      </c>
      <c r="E9" s="313">
        <v>2105.06</v>
      </c>
      <c r="F9" s="313">
        <v>6395.96</v>
      </c>
      <c r="G9" s="313">
        <v>0</v>
      </c>
      <c r="H9" s="313">
        <v>10435.14</v>
      </c>
    </row>
  </sheetData>
  <mergeCells count="1">
    <mergeCell ref="C5:H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3D45-E2BF-4BAA-A20F-2EABE7E85E8C}">
  <dimension ref="A1:N60"/>
  <sheetViews>
    <sheetView workbookViewId="0">
      <selection activeCell="A3" sqref="A3"/>
    </sheetView>
  </sheetViews>
  <sheetFormatPr defaultColWidth="8.125" defaultRowHeight="14.25"/>
  <cols>
    <col min="1" max="1" width="8.125" style="295"/>
    <col min="2" max="2" width="21.75" style="295" bestFit="1" customWidth="1"/>
    <col min="3" max="8" width="22.5" style="295" customWidth="1"/>
    <col min="9" max="9" width="22.5" style="295" hidden="1" customWidth="1"/>
    <col min="10" max="10" width="10" style="295" customWidth="1"/>
    <col min="11" max="16384" width="8.125" style="295"/>
  </cols>
  <sheetData>
    <row r="1" spans="1:14" ht="20.25">
      <c r="A1" s="802" t="s">
        <v>67</v>
      </c>
      <c r="B1" s="802"/>
      <c r="C1" s="802"/>
      <c r="D1" s="802"/>
      <c r="E1" s="802"/>
    </row>
    <row r="2" spans="1:14" ht="15">
      <c r="A2" s="30" t="s">
        <v>204</v>
      </c>
      <c r="F2" s="296"/>
      <c r="G2" s="296"/>
      <c r="H2" s="296"/>
      <c r="I2" s="296"/>
      <c r="J2" s="296"/>
      <c r="K2" s="296"/>
      <c r="L2" s="296"/>
      <c r="M2" s="296"/>
      <c r="N2" s="296"/>
    </row>
    <row r="3" spans="1:14" ht="15">
      <c r="A3" s="30" t="s">
        <v>200</v>
      </c>
      <c r="B3" s="316"/>
      <c r="C3" s="316"/>
      <c r="D3" s="316"/>
      <c r="E3" s="316"/>
      <c r="F3" s="296"/>
      <c r="G3" s="296"/>
      <c r="H3" s="296"/>
      <c r="I3" s="296"/>
      <c r="J3" s="296"/>
      <c r="K3" s="296"/>
      <c r="L3" s="296"/>
      <c r="M3" s="296"/>
      <c r="N3" s="296"/>
    </row>
    <row r="4" spans="1:14">
      <c r="B4" s="317"/>
      <c r="C4" s="317"/>
      <c r="D4" s="317"/>
      <c r="E4" s="317"/>
      <c r="F4" s="317"/>
      <c r="G4" s="317"/>
      <c r="H4" s="317"/>
      <c r="I4" s="317"/>
      <c r="J4" s="317"/>
      <c r="K4" s="318"/>
      <c r="L4" s="317"/>
      <c r="M4" s="317"/>
      <c r="N4" s="296"/>
    </row>
    <row r="5" spans="1:14">
      <c r="C5" s="319" t="s">
        <v>201</v>
      </c>
      <c r="D5" s="319" t="s">
        <v>660</v>
      </c>
      <c r="E5" s="319" t="s">
        <v>202</v>
      </c>
      <c r="F5" s="320" t="s">
        <v>703</v>
      </c>
      <c r="G5" s="319" t="s">
        <v>203</v>
      </c>
      <c r="H5" s="319" t="s">
        <v>704</v>
      </c>
      <c r="I5" s="319" t="s">
        <v>705</v>
      </c>
      <c r="M5" s="296"/>
    </row>
    <row r="6" spans="1:14" ht="14.45" customHeight="1">
      <c r="C6" s="795" t="s">
        <v>982</v>
      </c>
      <c r="D6" s="795"/>
      <c r="E6" s="795"/>
      <c r="F6" s="795"/>
      <c r="G6" s="796" t="s">
        <v>983</v>
      </c>
      <c r="H6" s="796" t="s">
        <v>984</v>
      </c>
      <c r="I6" s="798" t="s">
        <v>985</v>
      </c>
      <c r="M6" s="296"/>
    </row>
    <row r="7" spans="1:14">
      <c r="C7" s="795"/>
      <c r="D7" s="795" t="s">
        <v>986</v>
      </c>
      <c r="E7" s="795"/>
      <c r="F7" s="796" t="s">
        <v>987</v>
      </c>
      <c r="G7" s="796"/>
      <c r="H7" s="796"/>
      <c r="I7" s="799"/>
      <c r="M7" s="296"/>
    </row>
    <row r="8" spans="1:14">
      <c r="C8" s="801"/>
      <c r="D8" s="321"/>
      <c r="E8" s="322" t="s">
        <v>988</v>
      </c>
      <c r="F8" s="797"/>
      <c r="G8" s="797"/>
      <c r="H8" s="797"/>
      <c r="I8" s="800"/>
      <c r="M8" s="296"/>
    </row>
    <row r="9" spans="1:14" ht="15">
      <c r="A9" s="323" t="s">
        <v>727</v>
      </c>
      <c r="B9" s="324" t="s">
        <v>989</v>
      </c>
      <c r="C9" s="46">
        <v>9217.9</v>
      </c>
      <c r="D9" s="116">
        <v>139.69999999999999</v>
      </c>
      <c r="E9" s="116">
        <v>139.69999999999999</v>
      </c>
      <c r="F9" s="46">
        <v>9217.9</v>
      </c>
      <c r="G9" s="116">
        <v>-37.5</v>
      </c>
      <c r="H9" s="325"/>
      <c r="I9" s="47">
        <v>0</v>
      </c>
      <c r="M9" s="296"/>
    </row>
    <row r="10" spans="1:14">
      <c r="A10" s="326" t="s">
        <v>747</v>
      </c>
      <c r="B10" s="327" t="s">
        <v>729</v>
      </c>
      <c r="C10" s="46">
        <v>8089.4</v>
      </c>
      <c r="D10" s="116">
        <v>138.6</v>
      </c>
      <c r="E10" s="116">
        <v>138.6</v>
      </c>
      <c r="F10" s="46">
        <v>8089.4</v>
      </c>
      <c r="G10" s="116">
        <v>-37.200000000000003</v>
      </c>
      <c r="H10" s="328"/>
      <c r="I10" s="47">
        <v>0</v>
      </c>
      <c r="M10" s="296"/>
    </row>
    <row r="11" spans="1:14">
      <c r="A11" s="326" t="s">
        <v>947</v>
      </c>
      <c r="B11" s="327" t="s">
        <v>730</v>
      </c>
      <c r="C11" s="46">
        <v>212.4</v>
      </c>
      <c r="D11" s="116">
        <v>0</v>
      </c>
      <c r="E11" s="116">
        <v>0</v>
      </c>
      <c r="F11" s="46">
        <v>212.4</v>
      </c>
      <c r="G11" s="116">
        <v>0</v>
      </c>
      <c r="H11" s="328"/>
      <c r="I11" s="47">
        <v>0</v>
      </c>
      <c r="M11" s="296"/>
    </row>
    <row r="12" spans="1:14">
      <c r="A12" s="326" t="s">
        <v>949</v>
      </c>
      <c r="B12" s="327" t="s">
        <v>731</v>
      </c>
      <c r="C12" s="46">
        <v>181.6</v>
      </c>
      <c r="D12" s="116">
        <v>0</v>
      </c>
      <c r="E12" s="116">
        <v>0</v>
      </c>
      <c r="F12" s="46">
        <v>181.6</v>
      </c>
      <c r="G12" s="116">
        <v>0</v>
      </c>
      <c r="H12" s="328"/>
      <c r="I12" s="47">
        <v>0</v>
      </c>
      <c r="M12" s="296"/>
    </row>
    <row r="13" spans="1:14">
      <c r="A13" s="326" t="s">
        <v>951</v>
      </c>
      <c r="B13" s="327" t="s">
        <v>732</v>
      </c>
      <c r="C13" s="46">
        <v>135.1</v>
      </c>
      <c r="D13" s="116">
        <v>0</v>
      </c>
      <c r="E13" s="116">
        <v>0</v>
      </c>
      <c r="F13" s="46">
        <v>135.1</v>
      </c>
      <c r="G13" s="116">
        <v>0</v>
      </c>
      <c r="H13" s="328"/>
      <c r="I13" s="47">
        <v>0</v>
      </c>
      <c r="M13" s="296"/>
    </row>
    <row r="14" spans="1:14">
      <c r="A14" s="326" t="s">
        <v>953</v>
      </c>
      <c r="B14" s="327" t="s">
        <v>990</v>
      </c>
      <c r="C14" s="46">
        <v>111.6</v>
      </c>
      <c r="D14" s="116">
        <v>0</v>
      </c>
      <c r="E14" s="116">
        <v>0</v>
      </c>
      <c r="F14" s="46">
        <v>111.6</v>
      </c>
      <c r="G14" s="116">
        <v>0</v>
      </c>
      <c r="H14" s="328"/>
      <c r="I14" s="47">
        <v>0</v>
      </c>
      <c r="M14" s="296"/>
    </row>
    <row r="15" spans="1:14">
      <c r="A15" s="326" t="s">
        <v>955</v>
      </c>
      <c r="B15" s="327" t="s">
        <v>746</v>
      </c>
      <c r="C15" s="46">
        <v>487.79999999999927</v>
      </c>
      <c r="D15" s="116">
        <v>1.1000000000000001</v>
      </c>
      <c r="E15" s="116">
        <v>1.1000000000000001</v>
      </c>
      <c r="F15" s="46">
        <v>487.79999999999927</v>
      </c>
      <c r="G15" s="116">
        <v>-0.3</v>
      </c>
      <c r="H15" s="328"/>
      <c r="I15" s="47">
        <v>0</v>
      </c>
      <c r="M15" s="296"/>
    </row>
    <row r="16" spans="1:14" ht="15">
      <c r="A16" s="326" t="s">
        <v>957</v>
      </c>
      <c r="B16" s="324" t="s">
        <v>991</v>
      </c>
      <c r="C16" s="46">
        <v>629.1</v>
      </c>
      <c r="D16" s="116">
        <v>2.1</v>
      </c>
      <c r="E16" s="329">
        <v>2.1</v>
      </c>
      <c r="F16" s="325"/>
      <c r="G16" s="325"/>
      <c r="H16" s="116">
        <v>1.3</v>
      </c>
      <c r="I16" s="325"/>
      <c r="M16" s="296"/>
    </row>
    <row r="17" spans="1:14" ht="15">
      <c r="A17" s="330" t="s">
        <v>959</v>
      </c>
      <c r="B17" s="327" t="s">
        <v>729</v>
      </c>
      <c r="C17" s="46">
        <v>626.9</v>
      </c>
      <c r="D17" s="116">
        <v>2.1</v>
      </c>
      <c r="E17" s="116">
        <v>2.1</v>
      </c>
      <c r="F17" s="328"/>
      <c r="G17" s="328"/>
      <c r="H17" s="116">
        <v>1.3</v>
      </c>
      <c r="I17" s="325"/>
      <c r="M17" s="296"/>
    </row>
    <row r="18" spans="1:14" ht="15">
      <c r="A18" s="326" t="s">
        <v>961</v>
      </c>
      <c r="B18" s="327" t="s">
        <v>992</v>
      </c>
      <c r="C18" s="46">
        <v>0.8</v>
      </c>
      <c r="D18" s="116">
        <v>0</v>
      </c>
      <c r="E18" s="116">
        <v>0</v>
      </c>
      <c r="F18" s="328"/>
      <c r="G18" s="328"/>
      <c r="H18" s="116">
        <v>0</v>
      </c>
      <c r="I18" s="325"/>
      <c r="M18" s="296"/>
    </row>
    <row r="19" spans="1:14" ht="15">
      <c r="A19" s="326" t="s">
        <v>962</v>
      </c>
      <c r="B19" s="327" t="s">
        <v>993</v>
      </c>
      <c r="C19" s="46">
        <v>0.4</v>
      </c>
      <c r="D19" s="116">
        <v>0</v>
      </c>
      <c r="E19" s="116">
        <v>0</v>
      </c>
      <c r="F19" s="328"/>
      <c r="G19" s="328"/>
      <c r="H19" s="116">
        <v>0</v>
      </c>
      <c r="I19" s="325"/>
      <c r="M19" s="296"/>
    </row>
    <row r="20" spans="1:14" ht="15">
      <c r="A20" s="326" t="s">
        <v>963</v>
      </c>
      <c r="B20" s="327" t="s">
        <v>732</v>
      </c>
      <c r="C20" s="46">
        <v>0.1</v>
      </c>
      <c r="D20" s="116">
        <v>0</v>
      </c>
      <c r="E20" s="116">
        <v>0</v>
      </c>
      <c r="F20" s="328"/>
      <c r="G20" s="328"/>
      <c r="H20" s="116">
        <v>0</v>
      </c>
      <c r="I20" s="325"/>
      <c r="M20" s="296"/>
    </row>
    <row r="21" spans="1:14" ht="15">
      <c r="A21" s="326" t="s">
        <v>964</v>
      </c>
      <c r="B21" s="327" t="s">
        <v>994</v>
      </c>
      <c r="C21" s="46">
        <v>0.1</v>
      </c>
      <c r="D21" s="116">
        <v>0</v>
      </c>
      <c r="E21" s="116">
        <v>0</v>
      </c>
      <c r="F21" s="328"/>
      <c r="G21" s="328"/>
      <c r="H21" s="116">
        <v>0</v>
      </c>
      <c r="I21" s="325"/>
      <c r="M21" s="296"/>
    </row>
    <row r="22" spans="1:14" ht="15">
      <c r="A22" s="326" t="s">
        <v>965</v>
      </c>
      <c r="B22" s="327" t="s">
        <v>746</v>
      </c>
      <c r="C22" s="46">
        <v>0.8</v>
      </c>
      <c r="D22" s="116">
        <v>0</v>
      </c>
      <c r="E22" s="116">
        <v>0</v>
      </c>
      <c r="F22" s="328"/>
      <c r="G22" s="328"/>
      <c r="H22" s="116">
        <v>0</v>
      </c>
      <c r="I22" s="325"/>
      <c r="J22" s="317"/>
      <c r="K22" s="317"/>
      <c r="L22" s="317"/>
      <c r="M22" s="296"/>
    </row>
    <row r="23" spans="1:14" ht="15">
      <c r="A23" s="323" t="s">
        <v>966</v>
      </c>
      <c r="B23" s="324" t="s">
        <v>694</v>
      </c>
      <c r="C23" s="46">
        <v>9847</v>
      </c>
      <c r="D23" s="116">
        <v>141.80000000000001</v>
      </c>
      <c r="E23" s="116">
        <v>141.80000000000001</v>
      </c>
      <c r="F23" s="46">
        <v>9217.9</v>
      </c>
      <c r="G23" s="116">
        <v>-37.5</v>
      </c>
      <c r="H23" s="116">
        <v>1.3</v>
      </c>
      <c r="I23" s="331">
        <v>0</v>
      </c>
      <c r="M23" s="296"/>
    </row>
    <row r="24" spans="1:14" ht="15">
      <c r="A24" s="316"/>
      <c r="B24" s="316"/>
      <c r="C24" s="316"/>
      <c r="D24" s="316"/>
      <c r="E24" s="316"/>
      <c r="F24" s="316"/>
      <c r="G24" s="316"/>
      <c r="H24" s="316"/>
      <c r="I24" s="316"/>
      <c r="J24" s="317"/>
      <c r="K24" s="317"/>
      <c r="L24" s="317"/>
      <c r="M24" s="317"/>
      <c r="N24" s="317"/>
    </row>
    <row r="25" spans="1:14" ht="15">
      <c r="A25" s="30" t="s">
        <v>206</v>
      </c>
      <c r="F25" s="296"/>
      <c r="G25" s="296"/>
      <c r="H25" s="296"/>
      <c r="I25" s="296"/>
      <c r="J25" s="296"/>
      <c r="K25" s="296"/>
      <c r="L25" s="296"/>
      <c r="M25" s="296"/>
      <c r="N25" s="296"/>
    </row>
    <row r="26" spans="1:14" ht="15">
      <c r="A26" s="30" t="s">
        <v>200</v>
      </c>
      <c r="B26" s="316"/>
      <c r="C26" s="316"/>
      <c r="D26" s="316"/>
      <c r="E26" s="316"/>
      <c r="F26" s="296"/>
      <c r="G26" s="296"/>
      <c r="H26" s="296"/>
      <c r="I26" s="296"/>
      <c r="J26" s="296"/>
      <c r="K26" s="296"/>
      <c r="L26" s="296"/>
      <c r="M26" s="296"/>
      <c r="N26" s="296"/>
    </row>
    <row r="27" spans="1:14">
      <c r="B27" s="317"/>
      <c r="C27" s="317"/>
      <c r="D27" s="317"/>
      <c r="E27" s="317"/>
      <c r="F27" s="317"/>
      <c r="G27" s="317"/>
      <c r="H27" s="317"/>
      <c r="I27" s="317"/>
      <c r="J27" s="317"/>
      <c r="K27" s="318"/>
      <c r="L27" s="317"/>
      <c r="M27" s="317"/>
      <c r="N27" s="296"/>
    </row>
    <row r="28" spans="1:14">
      <c r="C28" s="319" t="s">
        <v>201</v>
      </c>
      <c r="D28" s="319" t="s">
        <v>660</v>
      </c>
      <c r="E28" s="319" t="s">
        <v>202</v>
      </c>
      <c r="F28" s="320" t="s">
        <v>703</v>
      </c>
      <c r="G28" s="319" t="s">
        <v>203</v>
      </c>
      <c r="H28" s="319" t="s">
        <v>704</v>
      </c>
      <c r="I28" s="319" t="s">
        <v>705</v>
      </c>
      <c r="M28" s="296"/>
    </row>
    <row r="29" spans="1:14" ht="14.45" customHeight="1">
      <c r="C29" s="795" t="s">
        <v>982</v>
      </c>
      <c r="D29" s="795"/>
      <c r="E29" s="795"/>
      <c r="F29" s="795"/>
      <c r="G29" s="796" t="s">
        <v>983</v>
      </c>
      <c r="H29" s="796" t="s">
        <v>984</v>
      </c>
      <c r="I29" s="798" t="s">
        <v>985</v>
      </c>
      <c r="M29" s="296"/>
    </row>
    <row r="30" spans="1:14">
      <c r="C30" s="795"/>
      <c r="D30" s="795" t="s">
        <v>986</v>
      </c>
      <c r="E30" s="795"/>
      <c r="F30" s="796" t="s">
        <v>987</v>
      </c>
      <c r="G30" s="796"/>
      <c r="H30" s="796"/>
      <c r="I30" s="799"/>
      <c r="M30" s="296"/>
    </row>
    <row r="31" spans="1:14">
      <c r="C31" s="801"/>
      <c r="D31" s="321"/>
      <c r="E31" s="322" t="s">
        <v>988</v>
      </c>
      <c r="F31" s="797"/>
      <c r="G31" s="797"/>
      <c r="H31" s="797"/>
      <c r="I31" s="800"/>
      <c r="M31" s="296"/>
    </row>
    <row r="32" spans="1:14" ht="15">
      <c r="A32" s="323" t="s">
        <v>727</v>
      </c>
      <c r="B32" s="324" t="s">
        <v>989</v>
      </c>
      <c r="C32" s="46">
        <v>8830.3978268899991</v>
      </c>
      <c r="D32" s="46">
        <v>127.308494</v>
      </c>
      <c r="E32" s="46">
        <v>118.67527699999999</v>
      </c>
      <c r="F32" s="46">
        <v>8830.3111640000006</v>
      </c>
      <c r="G32" s="46">
        <v>-31.607599</v>
      </c>
      <c r="H32" s="664"/>
      <c r="I32" s="46">
        <v>0</v>
      </c>
      <c r="M32" s="296"/>
    </row>
    <row r="33" spans="1:14">
      <c r="A33" s="326" t="s">
        <v>747</v>
      </c>
      <c r="B33" s="327" t="s">
        <v>729</v>
      </c>
      <c r="C33" s="46">
        <v>7749.9792452700003</v>
      </c>
      <c r="D33" s="46">
        <v>127.047067</v>
      </c>
      <c r="E33" s="46">
        <v>118.41385</v>
      </c>
      <c r="F33" s="46">
        <v>7749.8925822700003</v>
      </c>
      <c r="G33" s="46">
        <v>-31.59149322</v>
      </c>
      <c r="H33" s="665"/>
      <c r="I33" s="46">
        <v>0</v>
      </c>
      <c r="M33" s="296"/>
    </row>
    <row r="34" spans="1:14">
      <c r="A34" s="326" t="s">
        <v>947</v>
      </c>
      <c r="B34" s="327" t="s">
        <v>730</v>
      </c>
      <c r="C34" s="46">
        <v>199.09678869000001</v>
      </c>
      <c r="D34" s="46">
        <v>0</v>
      </c>
      <c r="E34" s="46">
        <v>0</v>
      </c>
      <c r="F34" s="46">
        <v>199.09678869000001</v>
      </c>
      <c r="G34" s="46">
        <v>0</v>
      </c>
      <c r="H34" s="665"/>
      <c r="I34" s="46">
        <v>0</v>
      </c>
      <c r="M34" s="296"/>
    </row>
    <row r="35" spans="1:14">
      <c r="A35" s="326" t="s">
        <v>949</v>
      </c>
      <c r="B35" s="327" t="s">
        <v>731</v>
      </c>
      <c r="C35" s="46">
        <v>171.73224832000002</v>
      </c>
      <c r="D35" s="46">
        <v>0</v>
      </c>
      <c r="E35" s="46">
        <v>0</v>
      </c>
      <c r="F35" s="46">
        <v>171.73224832</v>
      </c>
      <c r="G35" s="46">
        <v>0</v>
      </c>
      <c r="H35" s="665"/>
      <c r="I35" s="46">
        <v>0</v>
      </c>
      <c r="M35" s="296"/>
    </row>
    <row r="36" spans="1:14">
      <c r="A36" s="326" t="s">
        <v>951</v>
      </c>
      <c r="B36" s="327" t="s">
        <v>732</v>
      </c>
      <c r="C36" s="46">
        <v>153.50169361000002</v>
      </c>
      <c r="D36" s="46">
        <v>1.7198339999999999E-2</v>
      </c>
      <c r="E36" s="46">
        <v>1.7198339999999999E-2</v>
      </c>
      <c r="F36" s="46">
        <v>153.50169361000002</v>
      </c>
      <c r="G36" s="46">
        <v>-3.6274200000000001E-3</v>
      </c>
      <c r="H36" s="665"/>
      <c r="I36" s="46">
        <v>0</v>
      </c>
      <c r="M36" s="296"/>
    </row>
    <row r="37" spans="1:14">
      <c r="A37" s="326" t="s">
        <v>953</v>
      </c>
      <c r="B37" s="327" t="s">
        <v>990</v>
      </c>
      <c r="C37" s="46">
        <v>109.84992063000001</v>
      </c>
      <c r="D37" s="46">
        <v>0</v>
      </c>
      <c r="E37" s="46">
        <v>0</v>
      </c>
      <c r="F37" s="46">
        <v>109.84992063</v>
      </c>
      <c r="G37" s="46">
        <v>0</v>
      </c>
      <c r="H37" s="665"/>
      <c r="I37" s="46">
        <v>0</v>
      </c>
      <c r="M37" s="296"/>
    </row>
    <row r="38" spans="1:14">
      <c r="A38" s="326" t="s">
        <v>955</v>
      </c>
      <c r="B38" s="327" t="s">
        <v>746</v>
      </c>
      <c r="C38" s="46">
        <v>446.23793037000002</v>
      </c>
      <c r="D38" s="46">
        <v>0.24422851999999998</v>
      </c>
      <c r="E38" s="46">
        <v>0.24422851999999998</v>
      </c>
      <c r="F38" s="46">
        <v>446.23793037000002</v>
      </c>
      <c r="G38" s="46">
        <v>-1.247883E-2</v>
      </c>
      <c r="H38" s="665"/>
      <c r="I38" s="46">
        <v>0</v>
      </c>
      <c r="M38" s="296"/>
    </row>
    <row r="39" spans="1:14" ht="15">
      <c r="A39" s="326" t="s">
        <v>957</v>
      </c>
      <c r="B39" s="324" t="s">
        <v>991</v>
      </c>
      <c r="C39" s="46">
        <v>713.823352</v>
      </c>
      <c r="D39" s="46">
        <v>0</v>
      </c>
      <c r="E39" s="224">
        <v>0</v>
      </c>
      <c r="F39" s="664"/>
      <c r="G39" s="664"/>
      <c r="H39" s="46">
        <v>0.98717092000000006</v>
      </c>
      <c r="I39" s="664"/>
      <c r="M39" s="296"/>
    </row>
    <row r="40" spans="1:14" ht="15">
      <c r="A40" s="330" t="s">
        <v>959</v>
      </c>
      <c r="B40" s="327" t="s">
        <v>729</v>
      </c>
      <c r="C40" s="46">
        <v>710.10106644000007</v>
      </c>
      <c r="D40" s="46">
        <v>0</v>
      </c>
      <c r="E40" s="46">
        <v>0</v>
      </c>
      <c r="F40" s="665"/>
      <c r="G40" s="665"/>
      <c r="H40" s="46">
        <v>0.98576117000000008</v>
      </c>
      <c r="I40" s="664"/>
      <c r="M40" s="296"/>
    </row>
    <row r="41" spans="1:14" ht="15">
      <c r="A41" s="326" t="s">
        <v>961</v>
      </c>
      <c r="B41" s="327" t="s">
        <v>992</v>
      </c>
      <c r="C41" s="46">
        <v>0.99987411000000004</v>
      </c>
      <c r="D41" s="46">
        <v>0</v>
      </c>
      <c r="E41" s="46">
        <v>0</v>
      </c>
      <c r="F41" s="665"/>
      <c r="G41" s="665"/>
      <c r="H41" s="46">
        <v>5.9471000000000003E-4</v>
      </c>
      <c r="I41" s="664"/>
      <c r="M41" s="296"/>
    </row>
    <row r="42" spans="1:14" ht="15">
      <c r="A42" s="326" t="s">
        <v>962</v>
      </c>
      <c r="B42" s="327" t="s">
        <v>993</v>
      </c>
      <c r="C42" s="46">
        <v>0.80441531999999993</v>
      </c>
      <c r="D42" s="46">
        <v>0</v>
      </c>
      <c r="E42" s="46">
        <v>0</v>
      </c>
      <c r="F42" s="665"/>
      <c r="G42" s="665"/>
      <c r="H42" s="46">
        <v>1.4015999999999999E-4</v>
      </c>
      <c r="I42" s="664"/>
      <c r="M42" s="296"/>
    </row>
    <row r="43" spans="1:14" ht="15">
      <c r="A43" s="326" t="s">
        <v>963</v>
      </c>
      <c r="B43" s="327" t="s">
        <v>732</v>
      </c>
      <c r="C43" s="46">
        <v>0.44779985999999999</v>
      </c>
      <c r="D43" s="46">
        <v>0</v>
      </c>
      <c r="E43" s="46">
        <v>0</v>
      </c>
      <c r="F43" s="665"/>
      <c r="G43" s="665"/>
      <c r="H43" s="46">
        <v>2.5266999999999998E-4</v>
      </c>
      <c r="I43" s="664"/>
      <c r="M43" s="296"/>
    </row>
    <row r="44" spans="1:14" ht="15">
      <c r="A44" s="326" t="s">
        <v>964</v>
      </c>
      <c r="B44" s="327" t="s">
        <v>994</v>
      </c>
      <c r="C44" s="46">
        <v>0.17419758999999999</v>
      </c>
      <c r="D44" s="46">
        <v>0</v>
      </c>
      <c r="E44" s="46">
        <v>0</v>
      </c>
      <c r="F44" s="665"/>
      <c r="G44" s="665"/>
      <c r="H44" s="46">
        <v>0</v>
      </c>
      <c r="I44" s="664"/>
      <c r="M44" s="296"/>
    </row>
    <row r="45" spans="1:14" ht="15">
      <c r="A45" s="326" t="s">
        <v>965</v>
      </c>
      <c r="B45" s="327" t="s">
        <v>746</v>
      </c>
      <c r="C45" s="46">
        <v>1.29599866</v>
      </c>
      <c r="D45" s="46">
        <v>0</v>
      </c>
      <c r="E45" s="46">
        <v>0</v>
      </c>
      <c r="F45" s="665"/>
      <c r="G45" s="665"/>
      <c r="H45" s="46">
        <v>4.2220999999999996E-4</v>
      </c>
      <c r="I45" s="664"/>
      <c r="J45" s="317"/>
      <c r="K45" s="317"/>
      <c r="L45" s="317"/>
      <c r="M45" s="296"/>
    </row>
    <row r="46" spans="1:14" ht="15">
      <c r="A46" s="323" t="s">
        <v>966</v>
      </c>
      <c r="B46" s="324" t="s">
        <v>694</v>
      </c>
      <c r="C46" s="46">
        <v>9544.2211790000001</v>
      </c>
      <c r="D46" s="46">
        <v>127.308494</v>
      </c>
      <c r="E46" s="46">
        <v>118.67527699999999</v>
      </c>
      <c r="F46" s="46">
        <v>8830.3111640000006</v>
      </c>
      <c r="G46" s="46">
        <v>-31.607599</v>
      </c>
      <c r="H46" s="46">
        <v>0.98717092000000006</v>
      </c>
      <c r="I46" s="224">
        <v>0</v>
      </c>
      <c r="M46" s="296"/>
    </row>
    <row r="47" spans="1:14" ht="15">
      <c r="A47" s="316"/>
      <c r="B47" s="316"/>
      <c r="C47" s="316"/>
      <c r="D47" s="316"/>
      <c r="E47" s="316"/>
      <c r="F47" s="316"/>
      <c r="G47" s="316"/>
      <c r="H47" s="316"/>
      <c r="I47" s="316"/>
      <c r="J47" s="317"/>
      <c r="K47" s="317"/>
      <c r="L47" s="317"/>
      <c r="M47" s="317"/>
      <c r="N47" s="317"/>
    </row>
    <row r="48" spans="1:14">
      <c r="A48" s="789" t="s">
        <v>995</v>
      </c>
      <c r="B48" s="789"/>
      <c r="C48" s="789"/>
      <c r="D48" s="789"/>
      <c r="E48" s="789"/>
      <c r="F48" s="789"/>
      <c r="G48" s="789"/>
      <c r="H48" s="317"/>
      <c r="I48" s="317"/>
      <c r="J48" s="317"/>
      <c r="K48" s="317"/>
      <c r="L48" s="317"/>
      <c r="M48" s="317"/>
      <c r="N48" s="317"/>
    </row>
    <row r="49" spans="1:14">
      <c r="A49" s="296"/>
      <c r="B49" s="296"/>
      <c r="C49" s="296"/>
      <c r="D49" s="296"/>
      <c r="E49" s="296"/>
      <c r="F49" s="296"/>
      <c r="G49" s="296"/>
      <c r="H49" s="317"/>
      <c r="I49" s="317"/>
      <c r="J49" s="317"/>
      <c r="K49" s="317"/>
      <c r="L49" s="317"/>
      <c r="M49" s="317"/>
      <c r="N49" s="317"/>
    </row>
    <row r="50" spans="1:14" ht="36.75" customHeight="1">
      <c r="A50" s="789" t="s">
        <v>996</v>
      </c>
      <c r="B50" s="789"/>
      <c r="C50" s="789"/>
      <c r="D50" s="789"/>
      <c r="E50" s="789"/>
      <c r="F50" s="789"/>
      <c r="G50" s="789"/>
      <c r="H50" s="316"/>
      <c r="I50" s="316"/>
      <c r="J50" s="317"/>
      <c r="K50" s="317"/>
      <c r="L50" s="317"/>
      <c r="M50" s="317"/>
      <c r="N50" s="317"/>
    </row>
    <row r="51" spans="1:14">
      <c r="A51" s="317"/>
      <c r="B51" s="317"/>
      <c r="C51" s="317"/>
      <c r="D51" s="317"/>
      <c r="E51" s="317"/>
      <c r="F51" s="317"/>
      <c r="G51" s="317"/>
      <c r="H51" s="317"/>
      <c r="I51" s="317"/>
      <c r="J51" s="317"/>
      <c r="K51" s="317"/>
      <c r="L51" s="317"/>
      <c r="M51" s="317"/>
      <c r="N51" s="317"/>
    </row>
    <row r="52" spans="1:14">
      <c r="A52" s="317"/>
      <c r="B52" s="317"/>
      <c r="C52" s="317"/>
      <c r="D52" s="317"/>
      <c r="E52" s="317"/>
      <c r="F52" s="317"/>
      <c r="G52" s="317"/>
      <c r="H52" s="317"/>
      <c r="I52" s="317"/>
      <c r="J52" s="317"/>
      <c r="K52" s="317"/>
      <c r="L52" s="317"/>
      <c r="M52" s="317"/>
      <c r="N52" s="317"/>
    </row>
    <row r="53" spans="1:14">
      <c r="A53" s="317"/>
      <c r="B53" s="317"/>
      <c r="C53" s="317"/>
      <c r="D53" s="317"/>
      <c r="E53" s="317"/>
      <c r="F53" s="317"/>
      <c r="G53" s="317"/>
      <c r="H53" s="317"/>
      <c r="I53" s="317"/>
      <c r="J53" s="317"/>
      <c r="K53" s="317"/>
      <c r="L53" s="317"/>
      <c r="M53" s="317"/>
      <c r="N53" s="317"/>
    </row>
    <row r="54" spans="1:14">
      <c r="A54" s="317"/>
      <c r="B54" s="317"/>
      <c r="C54" s="317"/>
      <c r="D54" s="317"/>
      <c r="E54" s="317"/>
      <c r="F54" s="317"/>
      <c r="G54" s="317"/>
      <c r="H54" s="317"/>
      <c r="I54" s="317"/>
      <c r="J54" s="317"/>
      <c r="K54" s="317"/>
      <c r="L54" s="317"/>
      <c r="M54" s="317"/>
      <c r="N54" s="317"/>
    </row>
    <row r="55" spans="1:14">
      <c r="A55" s="317"/>
      <c r="B55" s="317"/>
      <c r="C55" s="317"/>
      <c r="D55" s="317"/>
      <c r="E55" s="317"/>
      <c r="F55" s="317"/>
      <c r="G55" s="317"/>
      <c r="H55" s="317"/>
      <c r="I55" s="317"/>
      <c r="J55" s="317"/>
      <c r="K55" s="317"/>
      <c r="L55" s="317"/>
      <c r="M55" s="317"/>
      <c r="N55" s="317"/>
    </row>
    <row r="56" spans="1:14">
      <c r="A56" s="317"/>
      <c r="B56" s="317"/>
      <c r="C56" s="317"/>
      <c r="D56" s="317"/>
      <c r="E56" s="317"/>
      <c r="F56" s="317"/>
      <c r="G56" s="317"/>
      <c r="H56" s="317"/>
      <c r="I56" s="317"/>
      <c r="J56" s="317"/>
      <c r="K56" s="317"/>
      <c r="L56" s="317"/>
      <c r="M56" s="317"/>
      <c r="N56" s="317"/>
    </row>
    <row r="57" spans="1:14" ht="15">
      <c r="A57" s="316"/>
      <c r="B57" s="316"/>
      <c r="C57" s="316"/>
      <c r="D57" s="316"/>
      <c r="E57" s="316"/>
      <c r="F57" s="316"/>
      <c r="G57" s="316"/>
      <c r="H57" s="316"/>
      <c r="I57" s="316"/>
      <c r="J57" s="317"/>
      <c r="K57" s="317"/>
      <c r="L57" s="317"/>
      <c r="M57" s="317"/>
      <c r="N57" s="317"/>
    </row>
    <row r="58" spans="1:14">
      <c r="A58" s="317"/>
      <c r="B58" s="317"/>
      <c r="C58" s="317"/>
      <c r="D58" s="317"/>
      <c r="E58" s="317"/>
      <c r="F58" s="317"/>
      <c r="G58" s="317"/>
      <c r="H58" s="317"/>
      <c r="I58" s="317"/>
      <c r="J58" s="317"/>
      <c r="K58" s="317"/>
      <c r="L58" s="317"/>
      <c r="M58" s="317"/>
      <c r="N58" s="317"/>
    </row>
    <row r="59" spans="1:14">
      <c r="A59" s="317"/>
      <c r="B59" s="317"/>
      <c r="C59" s="317"/>
      <c r="D59" s="317"/>
      <c r="E59" s="317"/>
      <c r="F59" s="317"/>
      <c r="G59" s="317"/>
      <c r="H59" s="317"/>
      <c r="I59" s="317"/>
      <c r="J59" s="317"/>
      <c r="K59" s="317"/>
      <c r="L59" s="317"/>
      <c r="M59" s="317"/>
      <c r="N59" s="317"/>
    </row>
    <row r="60" spans="1:14">
      <c r="A60" s="317"/>
      <c r="B60" s="317"/>
      <c r="C60" s="317"/>
      <c r="D60" s="317"/>
      <c r="E60" s="317"/>
      <c r="F60" s="317"/>
      <c r="G60" s="317"/>
      <c r="H60" s="317"/>
      <c r="I60" s="317"/>
      <c r="J60" s="317"/>
      <c r="K60" s="317"/>
      <c r="L60" s="317"/>
      <c r="M60" s="317"/>
      <c r="N60" s="317"/>
    </row>
  </sheetData>
  <mergeCells count="17">
    <mergeCell ref="I29:I31"/>
    <mergeCell ref="C30:C31"/>
    <mergeCell ref="D30:E30"/>
    <mergeCell ref="F30:F31"/>
    <mergeCell ref="A1:E1"/>
    <mergeCell ref="C6:F6"/>
    <mergeCell ref="G6:G8"/>
    <mergeCell ref="H6:H8"/>
    <mergeCell ref="I6:I8"/>
    <mergeCell ref="C7:C8"/>
    <mergeCell ref="D7:E7"/>
    <mergeCell ref="F7:F8"/>
    <mergeCell ref="A48:G48"/>
    <mergeCell ref="A50:G50"/>
    <mergeCell ref="C29:F29"/>
    <mergeCell ref="G29:G31"/>
    <mergeCell ref="H29:H3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020F-1F8F-4A66-A047-B22104B33634}">
  <dimension ref="A1:J46"/>
  <sheetViews>
    <sheetView workbookViewId="0">
      <selection activeCell="F1" sqref="F1"/>
    </sheetView>
  </sheetViews>
  <sheetFormatPr defaultColWidth="8.125" defaultRowHeight="14.25"/>
  <cols>
    <col min="1" max="1" width="4.25" style="295" customWidth="1"/>
    <col min="2" max="2" width="17" style="295" customWidth="1"/>
    <col min="3" max="7" width="22.5" style="295" customWidth="1"/>
    <col min="8" max="8" width="17" style="295" hidden="1" customWidth="1"/>
    <col min="9" max="16384" width="8.125" style="295"/>
  </cols>
  <sheetData>
    <row r="1" spans="1:10" ht="20.25">
      <c r="A1" s="293" t="s">
        <v>69</v>
      </c>
      <c r="B1" s="293"/>
      <c r="C1" s="293"/>
      <c r="D1" s="293"/>
      <c r="E1" s="293"/>
      <c r="F1" s="293"/>
      <c r="G1" s="293"/>
      <c r="H1" s="293"/>
      <c r="I1" s="293"/>
      <c r="J1" s="293"/>
    </row>
    <row r="2" spans="1:10" ht="15">
      <c r="A2" s="332" t="s">
        <v>204</v>
      </c>
      <c r="B2" s="317"/>
      <c r="C2" s="317"/>
      <c r="D2" s="317"/>
      <c r="E2" s="317"/>
      <c r="F2" s="296"/>
      <c r="G2" s="296"/>
      <c r="H2" s="296"/>
      <c r="I2" s="296"/>
      <c r="J2" s="296"/>
    </row>
    <row r="3" spans="1:10" ht="15">
      <c r="A3" s="332" t="s">
        <v>200</v>
      </c>
      <c r="F3" s="296"/>
      <c r="G3" s="296"/>
      <c r="H3" s="296"/>
      <c r="I3" s="296"/>
      <c r="J3" s="296"/>
    </row>
    <row r="4" spans="1:10" ht="15.75" thickBot="1">
      <c r="A4" s="332"/>
      <c r="F4" s="296"/>
      <c r="G4" s="296"/>
      <c r="H4" s="296"/>
      <c r="I4" s="296"/>
      <c r="J4" s="296"/>
    </row>
    <row r="5" spans="1:10" ht="15" thickBot="1">
      <c r="C5" s="319" t="s">
        <v>201</v>
      </c>
      <c r="D5" s="319" t="s">
        <v>660</v>
      </c>
      <c r="E5" s="319" t="s">
        <v>202</v>
      </c>
      <c r="F5" s="319" t="s">
        <v>703</v>
      </c>
      <c r="G5" s="319" t="s">
        <v>203</v>
      </c>
      <c r="H5" s="333" t="s">
        <v>704</v>
      </c>
      <c r="I5" s="334"/>
      <c r="J5" s="296"/>
    </row>
    <row r="6" spans="1:10" ht="85.5">
      <c r="C6" s="803" t="s">
        <v>997</v>
      </c>
      <c r="D6" s="804"/>
      <c r="E6" s="804"/>
      <c r="F6" s="805"/>
      <c r="G6" s="797" t="s">
        <v>983</v>
      </c>
      <c r="H6" s="335" t="s">
        <v>985</v>
      </c>
      <c r="I6" s="334"/>
      <c r="J6" s="296"/>
    </row>
    <row r="7" spans="1:10">
      <c r="C7" s="327"/>
      <c r="D7" s="803" t="s">
        <v>986</v>
      </c>
      <c r="E7" s="805"/>
      <c r="F7" s="808" t="s">
        <v>998</v>
      </c>
      <c r="G7" s="806"/>
      <c r="H7" s="296"/>
      <c r="I7" s="334"/>
      <c r="J7" s="296"/>
    </row>
    <row r="8" spans="1:10" ht="15" thickBot="1">
      <c r="C8" s="327"/>
      <c r="D8" s="336"/>
      <c r="E8" s="320" t="s">
        <v>988</v>
      </c>
      <c r="F8" s="809"/>
      <c r="G8" s="807"/>
      <c r="H8" s="337"/>
      <c r="I8" s="334"/>
      <c r="J8" s="296"/>
    </row>
    <row r="9" spans="1:10" ht="29.25" thickBot="1">
      <c r="A9" s="330" t="s">
        <v>727</v>
      </c>
      <c r="B9" s="338" t="s">
        <v>999</v>
      </c>
      <c r="C9" s="515">
        <v>11.7</v>
      </c>
      <c r="D9" s="515">
        <v>1.6</v>
      </c>
      <c r="E9" s="515">
        <v>1.6</v>
      </c>
      <c r="F9" s="515">
        <v>11.7</v>
      </c>
      <c r="G9" s="515">
        <v>-1</v>
      </c>
      <c r="H9" s="340">
        <v>0</v>
      </c>
      <c r="I9" s="334"/>
      <c r="J9" s="296"/>
    </row>
    <row r="10" spans="1:10" ht="29.25" thickBot="1">
      <c r="A10" s="326" t="s">
        <v>747</v>
      </c>
      <c r="B10" s="338" t="s">
        <v>1000</v>
      </c>
      <c r="C10" s="515">
        <v>20.8</v>
      </c>
      <c r="D10" s="515">
        <v>0</v>
      </c>
      <c r="E10" s="515">
        <v>0</v>
      </c>
      <c r="F10" s="515">
        <v>20.8</v>
      </c>
      <c r="G10" s="515">
        <v>-0.2</v>
      </c>
      <c r="H10" s="340">
        <v>0</v>
      </c>
      <c r="I10" s="334"/>
      <c r="J10" s="296"/>
    </row>
    <row r="11" spans="1:10" ht="15" thickBot="1">
      <c r="A11" s="326" t="s">
        <v>947</v>
      </c>
      <c r="B11" s="338" t="s">
        <v>1001</v>
      </c>
      <c r="C11" s="515">
        <v>74.400000000000006</v>
      </c>
      <c r="D11" s="515">
        <v>5</v>
      </c>
      <c r="E11" s="515">
        <v>5</v>
      </c>
      <c r="F11" s="515">
        <v>74.400000000000006</v>
      </c>
      <c r="G11" s="515">
        <v>-1.7</v>
      </c>
      <c r="H11" s="340">
        <v>0</v>
      </c>
      <c r="I11" s="334"/>
      <c r="J11" s="296"/>
    </row>
    <row r="12" spans="1:10" ht="43.5" thickBot="1">
      <c r="A12" s="326" t="s">
        <v>949</v>
      </c>
      <c r="B12" s="338" t="s">
        <v>1002</v>
      </c>
      <c r="C12" s="515">
        <v>77.599999999999994</v>
      </c>
      <c r="D12" s="515">
        <v>0</v>
      </c>
      <c r="E12" s="515">
        <v>0</v>
      </c>
      <c r="F12" s="515">
        <v>77.599999999999994</v>
      </c>
      <c r="G12" s="515">
        <v>-0.1</v>
      </c>
      <c r="H12" s="340">
        <v>0</v>
      </c>
      <c r="I12" s="334"/>
      <c r="J12" s="296"/>
    </row>
    <row r="13" spans="1:10" ht="15" thickBot="1">
      <c r="A13" s="326" t="s">
        <v>951</v>
      </c>
      <c r="B13" s="338" t="s">
        <v>1003</v>
      </c>
      <c r="C13" s="515">
        <v>4.3</v>
      </c>
      <c r="D13" s="271">
        <v>0</v>
      </c>
      <c r="E13" s="271">
        <v>0</v>
      </c>
      <c r="F13" s="515">
        <v>4.3</v>
      </c>
      <c r="G13" s="515">
        <v>0</v>
      </c>
      <c r="H13" s="340">
        <v>0</v>
      </c>
      <c r="I13" s="334"/>
      <c r="J13" s="296"/>
    </row>
    <row r="14" spans="1:10" ht="15" thickBot="1">
      <c r="A14" s="326" t="s">
        <v>953</v>
      </c>
      <c r="B14" s="338" t="s">
        <v>1004</v>
      </c>
      <c r="C14" s="515">
        <v>59.6</v>
      </c>
      <c r="D14" s="515">
        <v>4</v>
      </c>
      <c r="E14" s="515">
        <v>4</v>
      </c>
      <c r="F14" s="515">
        <v>59.6</v>
      </c>
      <c r="G14" s="515">
        <v>-2.7</v>
      </c>
      <c r="H14" s="340">
        <v>0</v>
      </c>
      <c r="I14" s="334"/>
      <c r="J14" s="296"/>
    </row>
    <row r="15" spans="1:10" ht="29.25" thickBot="1">
      <c r="A15" s="326" t="s">
        <v>955</v>
      </c>
      <c r="B15" s="338" t="s">
        <v>1005</v>
      </c>
      <c r="C15" s="515">
        <v>64.099999999999994</v>
      </c>
      <c r="D15" s="515">
        <v>1.2</v>
      </c>
      <c r="E15" s="515">
        <v>1.2</v>
      </c>
      <c r="F15" s="515">
        <v>64.099999999999994</v>
      </c>
      <c r="G15" s="515">
        <v>-0.7</v>
      </c>
      <c r="H15" s="340">
        <v>0</v>
      </c>
      <c r="I15" s="334"/>
      <c r="J15" s="296"/>
    </row>
    <row r="16" spans="1:10" ht="29.25" thickBot="1">
      <c r="A16" s="326" t="s">
        <v>957</v>
      </c>
      <c r="B16" s="338" t="s">
        <v>1006</v>
      </c>
      <c r="C16" s="515">
        <v>28.1</v>
      </c>
      <c r="D16" s="515">
        <v>0.3</v>
      </c>
      <c r="E16" s="515">
        <v>0.3</v>
      </c>
      <c r="F16" s="515">
        <v>28.1</v>
      </c>
      <c r="G16" s="515">
        <v>-0.3</v>
      </c>
      <c r="H16" s="340">
        <v>0</v>
      </c>
      <c r="I16" s="334"/>
      <c r="J16" s="296"/>
    </row>
    <row r="17" spans="1:10" ht="43.5" thickBot="1">
      <c r="A17" s="330" t="s">
        <v>959</v>
      </c>
      <c r="B17" s="338" t="s">
        <v>1007</v>
      </c>
      <c r="C17" s="515">
        <v>14.2</v>
      </c>
      <c r="D17" s="515">
        <v>1.2</v>
      </c>
      <c r="E17" s="515">
        <v>1.2</v>
      </c>
      <c r="F17" s="515">
        <v>14.2</v>
      </c>
      <c r="G17" s="515">
        <v>-0.3</v>
      </c>
      <c r="H17" s="340">
        <v>0</v>
      </c>
      <c r="I17" s="334"/>
      <c r="J17" s="296"/>
    </row>
    <row r="18" spans="1:10" ht="29.25" thickBot="1">
      <c r="A18" s="326" t="s">
        <v>961</v>
      </c>
      <c r="B18" s="342" t="s">
        <v>1008</v>
      </c>
      <c r="C18" s="666">
        <v>11.1</v>
      </c>
      <c r="D18" s="666">
        <v>0.1</v>
      </c>
      <c r="E18" s="666">
        <v>0.1</v>
      </c>
      <c r="F18" s="666">
        <v>11.1</v>
      </c>
      <c r="G18" s="666">
        <v>-0.1</v>
      </c>
      <c r="H18" s="340">
        <v>0</v>
      </c>
      <c r="I18" s="334"/>
      <c r="J18" s="296"/>
    </row>
    <row r="19" spans="1:10" ht="29.25" thickBot="1">
      <c r="A19" s="326" t="s">
        <v>962</v>
      </c>
      <c r="B19" s="342" t="s">
        <v>1009</v>
      </c>
      <c r="C19" s="666">
        <v>144.9</v>
      </c>
      <c r="D19" s="666">
        <v>0</v>
      </c>
      <c r="E19" s="666">
        <v>0</v>
      </c>
      <c r="F19" s="666">
        <v>144.9</v>
      </c>
      <c r="G19" s="666">
        <v>-0.3</v>
      </c>
      <c r="H19" s="340">
        <v>0</v>
      </c>
      <c r="I19" s="334"/>
      <c r="J19" s="296"/>
    </row>
    <row r="20" spans="1:10" ht="29.25" thickBot="1">
      <c r="A20" s="326" t="s">
        <v>963</v>
      </c>
      <c r="B20" s="343" t="s">
        <v>1010</v>
      </c>
      <c r="C20" s="666">
        <v>1411.3</v>
      </c>
      <c r="D20" s="666">
        <v>8</v>
      </c>
      <c r="E20" s="666">
        <v>8</v>
      </c>
      <c r="F20" s="666">
        <v>1411.3</v>
      </c>
      <c r="G20" s="666">
        <v>-2</v>
      </c>
      <c r="H20" s="340">
        <v>0</v>
      </c>
      <c r="I20" s="334"/>
      <c r="J20" s="296"/>
    </row>
    <row r="21" spans="1:10" ht="43.5" thickBot="1">
      <c r="A21" s="326" t="s">
        <v>964</v>
      </c>
      <c r="B21" s="342" t="s">
        <v>1011</v>
      </c>
      <c r="C21" s="666">
        <v>77.7</v>
      </c>
      <c r="D21" s="666">
        <v>2</v>
      </c>
      <c r="E21" s="666">
        <v>2</v>
      </c>
      <c r="F21" s="666">
        <v>77.7</v>
      </c>
      <c r="G21" s="666">
        <v>-2.1</v>
      </c>
      <c r="H21" s="340">
        <v>0</v>
      </c>
      <c r="I21" s="334"/>
      <c r="J21" s="296"/>
    </row>
    <row r="22" spans="1:10" ht="43.5" thickBot="1">
      <c r="A22" s="326" t="s">
        <v>965</v>
      </c>
      <c r="B22" s="342" t="s">
        <v>1012</v>
      </c>
      <c r="C22" s="666">
        <v>34.5</v>
      </c>
      <c r="D22" s="666">
        <v>0.7</v>
      </c>
      <c r="E22" s="666">
        <v>0.7</v>
      </c>
      <c r="F22" s="666">
        <v>34.5</v>
      </c>
      <c r="G22" s="666">
        <v>-0.3</v>
      </c>
      <c r="H22" s="340">
        <v>0</v>
      </c>
      <c r="I22" s="334"/>
      <c r="J22" s="296"/>
    </row>
    <row r="23" spans="1:10" ht="72" thickBot="1">
      <c r="A23" s="330" t="s">
        <v>966</v>
      </c>
      <c r="B23" s="342" t="s">
        <v>1013</v>
      </c>
      <c r="C23" s="666">
        <v>0</v>
      </c>
      <c r="D23" s="666">
        <v>0</v>
      </c>
      <c r="E23" s="666">
        <v>0</v>
      </c>
      <c r="F23" s="666">
        <v>0</v>
      </c>
      <c r="G23" s="666">
        <v>0</v>
      </c>
      <c r="H23" s="340">
        <v>0</v>
      </c>
      <c r="I23" s="334"/>
      <c r="J23" s="296"/>
    </row>
    <row r="24" spans="1:10" ht="15" thickBot="1">
      <c r="A24" s="326" t="s">
        <v>967</v>
      </c>
      <c r="B24" s="342" t="s">
        <v>1014</v>
      </c>
      <c r="C24" s="666">
        <v>2.7</v>
      </c>
      <c r="D24" s="666">
        <v>0.1</v>
      </c>
      <c r="E24" s="666">
        <v>0.1</v>
      </c>
      <c r="F24" s="666">
        <v>2.7</v>
      </c>
      <c r="G24" s="666">
        <v>0</v>
      </c>
      <c r="H24" s="340">
        <v>0</v>
      </c>
      <c r="I24" s="334"/>
      <c r="J24" s="296"/>
    </row>
    <row r="25" spans="1:10" ht="43.5" thickBot="1">
      <c r="A25" s="326" t="s">
        <v>968</v>
      </c>
      <c r="B25" s="342" t="s">
        <v>1015</v>
      </c>
      <c r="C25" s="666">
        <v>12.5</v>
      </c>
      <c r="D25" s="666">
        <v>0.6</v>
      </c>
      <c r="E25" s="666">
        <v>0.6</v>
      </c>
      <c r="F25" s="666">
        <v>12.5</v>
      </c>
      <c r="G25" s="666">
        <v>-0.8</v>
      </c>
      <c r="H25" s="340">
        <v>0</v>
      </c>
      <c r="I25" s="334"/>
      <c r="J25" s="296"/>
    </row>
    <row r="26" spans="1:10" ht="29.25" thickBot="1">
      <c r="A26" s="326" t="s">
        <v>969</v>
      </c>
      <c r="B26" s="342" t="s">
        <v>1016</v>
      </c>
      <c r="C26" s="666">
        <v>15</v>
      </c>
      <c r="D26" s="666">
        <v>1.7</v>
      </c>
      <c r="E26" s="666">
        <v>1.7</v>
      </c>
      <c r="F26" s="666">
        <v>15</v>
      </c>
      <c r="G26" s="666">
        <v>-0.9</v>
      </c>
      <c r="H26" s="340">
        <v>0</v>
      </c>
      <c r="I26" s="334"/>
      <c r="J26" s="296"/>
    </row>
    <row r="27" spans="1:10" ht="15" thickBot="1">
      <c r="A27" s="326" t="s">
        <v>970</v>
      </c>
      <c r="B27" s="342" t="s">
        <v>1017</v>
      </c>
      <c r="C27" s="666">
        <v>3.6</v>
      </c>
      <c r="D27" s="666">
        <v>0</v>
      </c>
      <c r="E27" s="666">
        <v>0</v>
      </c>
      <c r="F27" s="666">
        <v>3.6</v>
      </c>
      <c r="G27" s="666">
        <v>0</v>
      </c>
      <c r="H27" s="340">
        <v>0</v>
      </c>
      <c r="I27" s="334"/>
      <c r="J27" s="296"/>
    </row>
    <row r="28" spans="1:10" ht="15.75" thickBot="1">
      <c r="A28" s="344" t="s">
        <v>971</v>
      </c>
      <c r="B28" s="345" t="s">
        <v>694</v>
      </c>
      <c r="C28" s="666">
        <v>2068.1</v>
      </c>
      <c r="D28" s="666">
        <v>26.5</v>
      </c>
      <c r="E28" s="666">
        <v>26.5</v>
      </c>
      <c r="F28" s="666">
        <v>2068.1</v>
      </c>
      <c r="G28" s="666">
        <v>-13.5</v>
      </c>
      <c r="H28" s="340">
        <v>0</v>
      </c>
      <c r="I28" s="334"/>
      <c r="J28" s="296"/>
    </row>
    <row r="29" spans="1:10">
      <c r="J29" s="296"/>
    </row>
    <row r="30" spans="1:10">
      <c r="A30" s="789" t="s">
        <v>1018</v>
      </c>
      <c r="B30" s="789"/>
      <c r="C30" s="789"/>
      <c r="D30" s="789"/>
      <c r="E30" s="789"/>
      <c r="F30" s="789"/>
      <c r="G30" s="789"/>
      <c r="J30" s="296"/>
    </row>
    <row r="31" spans="1:10">
      <c r="J31" s="296"/>
    </row>
    <row r="32" spans="1:10" ht="15">
      <c r="A32" s="316"/>
      <c r="B32" s="316"/>
      <c r="C32" s="316"/>
      <c r="D32" s="316"/>
      <c r="J32" s="296"/>
    </row>
    <row r="33" spans="1:10">
      <c r="A33" s="346"/>
      <c r="B33" s="346"/>
      <c r="C33" s="346"/>
      <c r="D33" s="346"/>
      <c r="E33" s="346"/>
      <c r="F33" s="346"/>
      <c r="G33" s="346"/>
      <c r="H33" s="346"/>
      <c r="I33" s="346"/>
      <c r="J33" s="296"/>
    </row>
    <row r="34" spans="1:10">
      <c r="A34" s="347"/>
      <c r="B34" s="347"/>
      <c r="C34" s="347"/>
      <c r="D34" s="347"/>
      <c r="E34" s="347"/>
      <c r="F34" s="347"/>
      <c r="G34" s="347"/>
      <c r="H34" s="347"/>
      <c r="I34" s="347"/>
      <c r="J34" s="296"/>
    </row>
    <row r="35" spans="1:10">
      <c r="A35" s="296"/>
      <c r="B35" s="296"/>
      <c r="C35" s="296"/>
      <c r="D35" s="296"/>
      <c r="E35" s="296"/>
      <c r="F35" s="296"/>
      <c r="G35" s="296"/>
      <c r="H35" s="296"/>
      <c r="I35" s="296"/>
      <c r="J35" s="296"/>
    </row>
    <row r="36" spans="1:10">
      <c r="A36" s="347"/>
      <c r="B36" s="347"/>
      <c r="C36" s="347"/>
      <c r="D36" s="347"/>
      <c r="E36" s="347"/>
      <c r="F36" s="347"/>
      <c r="G36" s="347"/>
      <c r="H36" s="347"/>
      <c r="I36" s="347"/>
      <c r="J36" s="296"/>
    </row>
    <row r="37" spans="1:10">
      <c r="A37" s="347"/>
      <c r="B37" s="347"/>
      <c r="C37" s="347"/>
      <c r="D37" s="347"/>
      <c r="E37" s="347"/>
      <c r="F37" s="347"/>
      <c r="G37" s="347"/>
      <c r="H37" s="347"/>
      <c r="I37" s="347"/>
      <c r="J37" s="296"/>
    </row>
    <row r="38" spans="1:10">
      <c r="A38" s="347"/>
      <c r="B38" s="347"/>
      <c r="C38" s="347"/>
      <c r="D38" s="347"/>
      <c r="E38" s="347"/>
      <c r="F38" s="347"/>
      <c r="G38" s="347"/>
      <c r="H38" s="347"/>
      <c r="I38" s="347"/>
      <c r="J38" s="296"/>
    </row>
    <row r="39" spans="1:10">
      <c r="A39" s="347"/>
      <c r="B39" s="347"/>
      <c r="C39" s="347"/>
      <c r="D39" s="347"/>
      <c r="E39" s="347"/>
      <c r="F39" s="347"/>
      <c r="G39" s="347"/>
      <c r="H39" s="347"/>
      <c r="I39" s="347"/>
      <c r="J39" s="296"/>
    </row>
    <row r="40" spans="1:10">
      <c r="A40" s="296"/>
      <c r="B40" s="296"/>
      <c r="C40" s="296"/>
      <c r="D40" s="296"/>
      <c r="E40" s="296"/>
      <c r="F40" s="296"/>
      <c r="G40" s="296"/>
      <c r="H40" s="296"/>
      <c r="I40" s="296"/>
      <c r="J40" s="296"/>
    </row>
    <row r="41" spans="1:10" ht="15">
      <c r="A41" s="316"/>
      <c r="B41" s="316"/>
      <c r="C41" s="316"/>
      <c r="D41" s="316"/>
      <c r="F41" s="296"/>
    </row>
    <row r="42" spans="1:10">
      <c r="A42" s="296"/>
      <c r="B42" s="296"/>
      <c r="C42" s="296"/>
      <c r="D42" s="296"/>
      <c r="E42" s="296"/>
      <c r="F42" s="296"/>
      <c r="G42" s="296"/>
      <c r="H42" s="296"/>
      <c r="I42" s="296"/>
      <c r="J42" s="296"/>
    </row>
    <row r="43" spans="1:10">
      <c r="A43" s="296"/>
      <c r="B43" s="296"/>
      <c r="C43" s="296"/>
      <c r="D43" s="296"/>
      <c r="E43" s="296"/>
      <c r="F43" s="296"/>
      <c r="G43" s="296"/>
      <c r="H43" s="296"/>
      <c r="I43" s="296"/>
      <c r="J43" s="296"/>
    </row>
    <row r="44" spans="1:10">
      <c r="A44" s="296"/>
      <c r="B44" s="296"/>
      <c r="C44" s="296"/>
      <c r="D44" s="296"/>
      <c r="E44" s="296"/>
      <c r="F44" s="296"/>
      <c r="G44" s="296"/>
      <c r="H44" s="296"/>
      <c r="I44" s="296"/>
      <c r="J44" s="296"/>
    </row>
    <row r="45" spans="1:10">
      <c r="A45" s="296"/>
      <c r="B45" s="296"/>
      <c r="C45" s="296"/>
      <c r="D45" s="296"/>
      <c r="E45" s="296"/>
      <c r="F45" s="296"/>
      <c r="G45" s="296"/>
      <c r="H45" s="296"/>
      <c r="I45" s="296"/>
      <c r="J45" s="296"/>
    </row>
    <row r="46" spans="1:10" ht="15">
      <c r="A46" s="316"/>
    </row>
  </sheetData>
  <mergeCells count="5">
    <mergeCell ref="C6:F6"/>
    <mergeCell ref="G6:G8"/>
    <mergeCell ref="D7:E7"/>
    <mergeCell ref="F7:F8"/>
    <mergeCell ref="A30:G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0177-85DC-419B-87B8-54331F83E9C6}">
  <dimension ref="A1:C8"/>
  <sheetViews>
    <sheetView workbookViewId="0">
      <selection activeCell="A9" sqref="A9"/>
    </sheetView>
  </sheetViews>
  <sheetFormatPr defaultColWidth="7.625" defaultRowHeight="18" customHeight="1"/>
  <cols>
    <col min="1" max="1" width="9.75" style="19" customWidth="1"/>
    <col min="2" max="2" width="68.875" style="20" customWidth="1"/>
    <col min="3" max="16384" width="7.625" style="20"/>
  </cols>
  <sheetData>
    <row r="1" spans="1:3" s="25" customFormat="1" ht="15">
      <c r="A1" s="22">
        <v>1</v>
      </c>
      <c r="B1" s="23" t="s">
        <v>8</v>
      </c>
      <c r="C1" s="24"/>
    </row>
    <row r="2" spans="1:3" s="25" customFormat="1" ht="15">
      <c r="A2" s="26" t="s">
        <v>9</v>
      </c>
      <c r="B2" s="23" t="s">
        <v>10</v>
      </c>
      <c r="C2" s="24"/>
    </row>
    <row r="3" spans="1:3" s="2" customFormat="1" ht="14.25">
      <c r="A3" s="7" t="s">
        <v>11</v>
      </c>
      <c r="B3" s="8" t="s">
        <v>12</v>
      </c>
      <c r="C3" s="18"/>
    </row>
    <row r="4" spans="1:3" s="2" customFormat="1" ht="14.25">
      <c r="A4" s="7" t="s">
        <v>13</v>
      </c>
      <c r="B4" s="8" t="s">
        <v>14</v>
      </c>
      <c r="C4" s="18"/>
    </row>
    <row r="7" spans="1:3" ht="11.25">
      <c r="B7" s="11"/>
    </row>
    <row r="8" spans="1:3" ht="18" customHeight="1">
      <c r="A8" s="21"/>
    </row>
  </sheetData>
  <hyperlinks>
    <hyperlink ref="B1" location="'1 Key metrics'!A1" display="KEY METRICS" xr:uid="{B17E93F7-25A4-44E0-ADD3-8152E47AACFB}"/>
    <hyperlink ref="B3" location="'Table 1.1.1'!A1" display="Key metrics (EU KM1)" xr:uid="{3603F180-EE9F-40E7-AE9C-4A8B6D72A2F2}"/>
    <hyperlink ref="B4" location="'Table 1.1.2'!A1" display="Key metrics of own funds and eligible liabilities (EU KM2)" xr:uid="{39D9C9AB-BD4A-411A-B102-ED12AD18075B}"/>
    <hyperlink ref="A3" location="'Table 1.1.1'!A1" display="Table 1.1.1" xr:uid="{ACD8FD6F-BB82-42EE-B00C-08EEAD1D0724}"/>
    <hyperlink ref="A4" location="'Table 1.1.2'!A1" display="Table 1.1.2" xr:uid="{EE81554A-CFFE-4434-A3F4-FD439ACCB7A6}"/>
  </hyperlinks>
  <pageMargins left="0.7" right="0.7" top="0.75" bottom="0.75" header="0.3" footer="0.3"/>
  <ignoredErrors>
    <ignoredError sqref="A2" numberStoredAsText="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B9355-09A3-4E18-A62B-E14807180174}">
  <dimension ref="A1:C3"/>
  <sheetViews>
    <sheetView workbookViewId="0">
      <selection activeCell="A2" sqref="A2"/>
    </sheetView>
  </sheetViews>
  <sheetFormatPr defaultColWidth="7.625" defaultRowHeight="14.25"/>
  <cols>
    <col min="1" max="1" width="9.875" style="92" bestFit="1" customWidth="1"/>
    <col min="2" max="2" width="91.25" customWidth="1"/>
  </cols>
  <sheetData>
    <row r="1" spans="1:3" s="104" customFormat="1" ht="15">
      <c r="A1" s="22">
        <v>3</v>
      </c>
      <c r="B1" s="14" t="s">
        <v>55</v>
      </c>
      <c r="C1" s="289"/>
    </row>
    <row r="2" spans="1:3" s="104" customFormat="1" ht="15">
      <c r="A2" s="107" t="s">
        <v>70</v>
      </c>
      <c r="B2" s="215" t="s">
        <v>71</v>
      </c>
    </row>
    <row r="3" spans="1:3" s="1" customFormat="1">
      <c r="A3" s="9" t="s">
        <v>72</v>
      </c>
      <c r="B3" s="91" t="s">
        <v>73</v>
      </c>
    </row>
  </sheetData>
  <hyperlinks>
    <hyperlink ref="B3" location="'Table 3.2.1'!A1" display="Credit quality of performing and non-performing exposures by past due days (EU CQ3)" xr:uid="{93BF4D74-C7D6-4AD0-AB74-C3522B9A0F45}"/>
    <hyperlink ref="A3" location="'Table 3.2.1'!A1" display="Table 3.2.1" xr:uid="{AA9A2AB7-EC1D-4FE7-92A2-5CE876F5C389}"/>
  </hyperlinks>
  <pageMargins left="0.7" right="0.7" top="0.75" bottom="0.75" header="0.3" footer="0.3"/>
  <ignoredErrors>
    <ignoredError sqref="A2"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0F99-CCB1-4712-B08F-9D3ABF78C2D3}">
  <dimension ref="A1:N80"/>
  <sheetViews>
    <sheetView workbookViewId="0">
      <selection activeCell="B2" sqref="B2"/>
    </sheetView>
  </sheetViews>
  <sheetFormatPr defaultColWidth="8.125" defaultRowHeight="14.25"/>
  <cols>
    <col min="1" max="1" width="10" style="295" customWidth="1"/>
    <col min="2" max="2" width="45.875" style="295" customWidth="1"/>
    <col min="3" max="6" width="13.75" style="295" customWidth="1"/>
    <col min="7" max="7" width="15.5" style="295" customWidth="1"/>
    <col min="8" max="14" width="13.75" style="295" customWidth="1"/>
    <col min="15" max="16384" width="8.125" style="295"/>
  </cols>
  <sheetData>
    <row r="1" spans="1:14" ht="20.25">
      <c r="A1" s="293" t="s">
        <v>73</v>
      </c>
      <c r="B1" s="316"/>
      <c r="C1" s="316"/>
      <c r="D1" s="316"/>
      <c r="E1" s="316"/>
      <c r="F1" s="316"/>
      <c r="G1" s="316"/>
      <c r="H1" s="316"/>
      <c r="I1" s="316"/>
      <c r="J1" s="316"/>
      <c r="K1" s="316"/>
      <c r="L1" s="316"/>
      <c r="M1" s="316"/>
      <c r="N1" s="316"/>
    </row>
    <row r="2" spans="1:14" ht="15">
      <c r="A2" s="30" t="s">
        <v>204</v>
      </c>
    </row>
    <row r="3" spans="1:14" ht="15">
      <c r="A3" s="30" t="s">
        <v>200</v>
      </c>
      <c r="B3" s="316"/>
      <c r="C3" s="316"/>
      <c r="D3" s="316"/>
      <c r="E3" s="316"/>
      <c r="F3" s="316"/>
      <c r="G3" s="316"/>
      <c r="H3" s="316"/>
      <c r="I3" s="316"/>
      <c r="J3" s="316"/>
      <c r="K3" s="316"/>
      <c r="L3" s="316"/>
      <c r="M3" s="316"/>
      <c r="N3" s="316"/>
    </row>
    <row r="5" spans="1:14">
      <c r="C5" s="319" t="s">
        <v>201</v>
      </c>
      <c r="D5" s="319" t="s">
        <v>660</v>
      </c>
      <c r="E5" s="319" t="s">
        <v>202</v>
      </c>
      <c r="F5" s="319" t="s">
        <v>703</v>
      </c>
      <c r="G5" s="319" t="s">
        <v>203</v>
      </c>
      <c r="H5" s="319" t="s">
        <v>704</v>
      </c>
      <c r="I5" s="319" t="s">
        <v>705</v>
      </c>
      <c r="J5" s="319" t="s">
        <v>706</v>
      </c>
      <c r="K5" s="319" t="s">
        <v>707</v>
      </c>
      <c r="L5" s="319" t="s">
        <v>708</v>
      </c>
      <c r="M5" s="319" t="s">
        <v>709</v>
      </c>
      <c r="N5" s="319" t="s">
        <v>710</v>
      </c>
    </row>
    <row r="6" spans="1:14">
      <c r="A6" s="317"/>
      <c r="B6" s="317"/>
      <c r="C6" s="803" t="s">
        <v>1019</v>
      </c>
      <c r="D6" s="804"/>
      <c r="E6" s="804"/>
      <c r="F6" s="804"/>
      <c r="G6" s="804"/>
      <c r="H6" s="804"/>
      <c r="I6" s="804"/>
      <c r="J6" s="804"/>
      <c r="K6" s="804"/>
      <c r="L6" s="804"/>
      <c r="M6" s="804"/>
      <c r="N6" s="805"/>
    </row>
    <row r="7" spans="1:14" ht="15" customHeight="1">
      <c r="A7" s="317"/>
      <c r="B7" s="317"/>
      <c r="C7" s="803" t="s">
        <v>934</v>
      </c>
      <c r="D7" s="804"/>
      <c r="E7" s="805"/>
      <c r="F7" s="811" t="s">
        <v>935</v>
      </c>
      <c r="G7" s="812"/>
      <c r="H7" s="812"/>
      <c r="I7" s="812"/>
      <c r="J7" s="812"/>
      <c r="K7" s="812"/>
      <c r="L7" s="812"/>
      <c r="M7" s="812"/>
      <c r="N7" s="813"/>
    </row>
    <row r="8" spans="1:14" ht="40.9" customHeight="1">
      <c r="C8" s="319"/>
      <c r="D8" s="320" t="s">
        <v>1020</v>
      </c>
      <c r="E8" s="320" t="s">
        <v>1021</v>
      </c>
      <c r="F8" s="348"/>
      <c r="G8" s="320" t="s">
        <v>1022</v>
      </c>
      <c r="H8" s="320" t="s">
        <v>1023</v>
      </c>
      <c r="I8" s="320" t="s">
        <v>1024</v>
      </c>
      <c r="J8" s="320" t="s">
        <v>1025</v>
      </c>
      <c r="K8" s="320" t="s">
        <v>1026</v>
      </c>
      <c r="L8" s="320" t="s">
        <v>1027</v>
      </c>
      <c r="M8" s="320" t="s">
        <v>1028</v>
      </c>
      <c r="N8" s="320" t="s">
        <v>1029</v>
      </c>
    </row>
    <row r="9" spans="1:14" ht="27" customHeight="1">
      <c r="A9" s="349" t="s">
        <v>943</v>
      </c>
      <c r="B9" s="342" t="s">
        <v>944</v>
      </c>
      <c r="C9" s="531">
        <v>1254.8</v>
      </c>
      <c r="D9" s="531">
        <v>1254.8</v>
      </c>
      <c r="E9" s="301">
        <v>0</v>
      </c>
      <c r="F9" s="301">
        <v>0</v>
      </c>
      <c r="G9" s="301">
        <v>0</v>
      </c>
      <c r="H9" s="301">
        <v>0</v>
      </c>
      <c r="I9" s="301">
        <v>0</v>
      </c>
      <c r="J9" s="301">
        <v>0</v>
      </c>
      <c r="K9" s="301">
        <v>0</v>
      </c>
      <c r="L9" s="301">
        <v>0</v>
      </c>
      <c r="M9" s="301">
        <v>0</v>
      </c>
      <c r="N9" s="301">
        <v>0</v>
      </c>
    </row>
    <row r="10" spans="1:14" ht="14.45" customHeight="1">
      <c r="A10" s="349" t="s">
        <v>727</v>
      </c>
      <c r="B10" s="342" t="s">
        <v>945</v>
      </c>
      <c r="C10" s="531">
        <v>7732</v>
      </c>
      <c r="D10" s="531">
        <v>7692.1</v>
      </c>
      <c r="E10" s="301">
        <v>39.9</v>
      </c>
      <c r="F10" s="301">
        <v>139.69999999999999</v>
      </c>
      <c r="G10" s="301">
        <v>83.8</v>
      </c>
      <c r="H10" s="301">
        <v>12.6</v>
      </c>
      <c r="I10" s="301">
        <v>10</v>
      </c>
      <c r="J10" s="301">
        <v>10.199999999999999</v>
      </c>
      <c r="K10" s="301">
        <v>8.9</v>
      </c>
      <c r="L10" s="301">
        <v>3.8</v>
      </c>
      <c r="M10" s="301">
        <v>10.4</v>
      </c>
      <c r="N10" s="301">
        <v>139.69999999999999</v>
      </c>
    </row>
    <row r="11" spans="1:14" ht="14.45" customHeight="1">
      <c r="A11" s="350" t="s">
        <v>747</v>
      </c>
      <c r="B11" s="304" t="s">
        <v>946</v>
      </c>
      <c r="C11" s="531">
        <v>0</v>
      </c>
      <c r="D11" s="531">
        <v>0</v>
      </c>
      <c r="E11" s="301">
        <v>0</v>
      </c>
      <c r="F11" s="301">
        <v>0</v>
      </c>
      <c r="G11" s="301">
        <v>0</v>
      </c>
      <c r="H11" s="301">
        <v>0</v>
      </c>
      <c r="I11" s="301">
        <v>0</v>
      </c>
      <c r="J11" s="301">
        <v>0</v>
      </c>
      <c r="K11" s="301">
        <v>0</v>
      </c>
      <c r="L11" s="301">
        <v>0</v>
      </c>
      <c r="M11" s="301">
        <v>0</v>
      </c>
      <c r="N11" s="301">
        <v>0</v>
      </c>
    </row>
    <row r="12" spans="1:14" ht="14.45" customHeight="1">
      <c r="A12" s="350" t="s">
        <v>947</v>
      </c>
      <c r="B12" s="304" t="s">
        <v>948</v>
      </c>
      <c r="C12" s="531">
        <v>5.8</v>
      </c>
      <c r="D12" s="531">
        <v>5.8</v>
      </c>
      <c r="E12" s="301">
        <v>0</v>
      </c>
      <c r="F12" s="301">
        <v>0</v>
      </c>
      <c r="G12" s="301">
        <v>0</v>
      </c>
      <c r="H12" s="301">
        <v>0</v>
      </c>
      <c r="I12" s="301">
        <v>0</v>
      </c>
      <c r="J12" s="301">
        <v>0</v>
      </c>
      <c r="K12" s="301">
        <v>0</v>
      </c>
      <c r="L12" s="301">
        <v>0</v>
      </c>
      <c r="M12" s="301">
        <v>0</v>
      </c>
      <c r="N12" s="301">
        <v>0</v>
      </c>
    </row>
    <row r="13" spans="1:14" ht="14.45" customHeight="1">
      <c r="A13" s="350" t="s">
        <v>949</v>
      </c>
      <c r="B13" s="304" t="s">
        <v>950</v>
      </c>
      <c r="C13" s="531">
        <v>0.2</v>
      </c>
      <c r="D13" s="531">
        <v>0.2</v>
      </c>
      <c r="E13" s="301">
        <v>0</v>
      </c>
      <c r="F13" s="301">
        <v>0</v>
      </c>
      <c r="G13" s="301">
        <v>0</v>
      </c>
      <c r="H13" s="301">
        <v>0</v>
      </c>
      <c r="I13" s="301">
        <v>0</v>
      </c>
      <c r="J13" s="301">
        <v>0</v>
      </c>
      <c r="K13" s="301">
        <v>0</v>
      </c>
      <c r="L13" s="301">
        <v>0</v>
      </c>
      <c r="M13" s="301">
        <v>0</v>
      </c>
      <c r="N13" s="301">
        <v>0</v>
      </c>
    </row>
    <row r="14" spans="1:14" ht="14.45" customHeight="1">
      <c r="A14" s="350" t="s">
        <v>951</v>
      </c>
      <c r="B14" s="304" t="s">
        <v>952</v>
      </c>
      <c r="C14" s="531">
        <v>402.9</v>
      </c>
      <c r="D14" s="531">
        <v>402.9</v>
      </c>
      <c r="E14" s="301">
        <v>0</v>
      </c>
      <c r="F14" s="301">
        <v>0</v>
      </c>
      <c r="G14" s="301">
        <v>0</v>
      </c>
      <c r="H14" s="301">
        <v>0</v>
      </c>
      <c r="I14" s="301">
        <v>0</v>
      </c>
      <c r="J14" s="301">
        <v>0</v>
      </c>
      <c r="K14" s="301">
        <v>0</v>
      </c>
      <c r="L14" s="301">
        <v>0</v>
      </c>
      <c r="M14" s="301">
        <v>0</v>
      </c>
      <c r="N14" s="301">
        <v>0</v>
      </c>
    </row>
    <row r="15" spans="1:14" ht="14.45" customHeight="1">
      <c r="A15" s="350" t="s">
        <v>953</v>
      </c>
      <c r="B15" s="304" t="s">
        <v>954</v>
      </c>
      <c r="C15" s="531">
        <v>2041.6</v>
      </c>
      <c r="D15" s="531">
        <v>2032.7</v>
      </c>
      <c r="E15" s="301">
        <v>8.8000000000000007</v>
      </c>
      <c r="F15" s="301">
        <v>26.5</v>
      </c>
      <c r="G15" s="301">
        <v>16.3</v>
      </c>
      <c r="H15" s="301">
        <v>1.7</v>
      </c>
      <c r="I15" s="301">
        <v>1.8</v>
      </c>
      <c r="J15" s="301">
        <v>0.7</v>
      </c>
      <c r="K15" s="301">
        <v>1.8</v>
      </c>
      <c r="L15" s="301">
        <v>1.2</v>
      </c>
      <c r="M15" s="301">
        <v>3.1</v>
      </c>
      <c r="N15" s="301">
        <v>26.5</v>
      </c>
    </row>
    <row r="16" spans="1:14" ht="14.45" customHeight="1">
      <c r="A16" s="350" t="s">
        <v>955</v>
      </c>
      <c r="B16" s="305" t="s">
        <v>1030</v>
      </c>
      <c r="C16" s="531">
        <v>1016.6</v>
      </c>
      <c r="D16" s="531">
        <v>1010.5</v>
      </c>
      <c r="E16" s="301">
        <v>6.1</v>
      </c>
      <c r="F16" s="301">
        <v>17.3</v>
      </c>
      <c r="G16" s="301">
        <v>7.1</v>
      </c>
      <c r="H16" s="301">
        <v>1.7</v>
      </c>
      <c r="I16" s="301">
        <v>1.8</v>
      </c>
      <c r="J16" s="301">
        <v>0.7</v>
      </c>
      <c r="K16" s="301">
        <v>1.8</v>
      </c>
      <c r="L16" s="301">
        <v>1.2</v>
      </c>
      <c r="M16" s="301">
        <v>3.1</v>
      </c>
      <c r="N16" s="301">
        <v>17.3</v>
      </c>
    </row>
    <row r="17" spans="1:14" ht="14.45" customHeight="1">
      <c r="A17" s="350" t="s">
        <v>957</v>
      </c>
      <c r="B17" s="304" t="s">
        <v>958</v>
      </c>
      <c r="C17" s="531">
        <v>5281.5</v>
      </c>
      <c r="D17" s="531">
        <v>5250.5</v>
      </c>
      <c r="E17" s="301">
        <v>31</v>
      </c>
      <c r="F17" s="301">
        <v>113.2</v>
      </c>
      <c r="G17" s="301">
        <v>67.5</v>
      </c>
      <c r="H17" s="301">
        <v>10.9</v>
      </c>
      <c r="I17" s="301">
        <v>8.1999999999999993</v>
      </c>
      <c r="J17" s="301">
        <v>9.5</v>
      </c>
      <c r="K17" s="301">
        <v>7.1</v>
      </c>
      <c r="L17" s="301">
        <v>2.6</v>
      </c>
      <c r="M17" s="301">
        <v>7.3</v>
      </c>
      <c r="N17" s="301">
        <v>113.2</v>
      </c>
    </row>
    <row r="18" spans="1:14" ht="14.45" customHeight="1">
      <c r="A18" s="349" t="s">
        <v>959</v>
      </c>
      <c r="B18" s="342" t="s">
        <v>960</v>
      </c>
      <c r="C18" s="531">
        <v>1346.2</v>
      </c>
      <c r="D18" s="531">
        <v>1346.2</v>
      </c>
      <c r="E18" s="301">
        <v>0</v>
      </c>
      <c r="F18" s="301">
        <v>0</v>
      </c>
      <c r="G18" s="301">
        <v>0</v>
      </c>
      <c r="H18" s="301">
        <v>0</v>
      </c>
      <c r="I18" s="301">
        <v>0</v>
      </c>
      <c r="J18" s="301">
        <v>0</v>
      </c>
      <c r="K18" s="301">
        <v>0</v>
      </c>
      <c r="L18" s="301">
        <v>0</v>
      </c>
      <c r="M18" s="301">
        <v>0</v>
      </c>
      <c r="N18" s="301">
        <v>0</v>
      </c>
    </row>
    <row r="19" spans="1:14" ht="14.45" hidden="1" customHeight="1">
      <c r="A19" s="350" t="s">
        <v>961</v>
      </c>
      <c r="B19" s="342" t="s">
        <v>1031</v>
      </c>
      <c r="C19" s="531">
        <v>0</v>
      </c>
      <c r="D19" s="531">
        <v>0</v>
      </c>
      <c r="E19" s="301">
        <v>0</v>
      </c>
      <c r="F19" s="301">
        <v>0</v>
      </c>
      <c r="G19" s="301">
        <v>0</v>
      </c>
      <c r="H19" s="301">
        <v>0</v>
      </c>
      <c r="I19" s="301">
        <v>0</v>
      </c>
      <c r="J19" s="301">
        <v>0</v>
      </c>
      <c r="K19" s="301">
        <v>0</v>
      </c>
      <c r="L19" s="301">
        <v>0</v>
      </c>
      <c r="M19" s="301">
        <v>0</v>
      </c>
      <c r="N19" s="301">
        <v>0</v>
      </c>
    </row>
    <row r="20" spans="1:14" ht="14.45" customHeight="1">
      <c r="A20" s="350" t="s">
        <v>962</v>
      </c>
      <c r="B20" s="304" t="s">
        <v>948</v>
      </c>
      <c r="C20" s="531">
        <v>330.3</v>
      </c>
      <c r="D20" s="531">
        <v>330.3</v>
      </c>
      <c r="E20" s="301">
        <v>0</v>
      </c>
      <c r="F20" s="301">
        <v>0</v>
      </c>
      <c r="G20" s="301">
        <v>0</v>
      </c>
      <c r="H20" s="301">
        <v>0</v>
      </c>
      <c r="I20" s="301">
        <v>0</v>
      </c>
      <c r="J20" s="301">
        <v>0</v>
      </c>
      <c r="K20" s="301">
        <v>0</v>
      </c>
      <c r="L20" s="301">
        <v>0</v>
      </c>
      <c r="M20" s="301">
        <v>0</v>
      </c>
      <c r="N20" s="301">
        <v>0</v>
      </c>
    </row>
    <row r="21" spans="1:14" ht="14.45" customHeight="1">
      <c r="A21" s="350" t="s">
        <v>963</v>
      </c>
      <c r="B21" s="304" t="s">
        <v>950</v>
      </c>
      <c r="C21" s="531">
        <v>1015.8</v>
      </c>
      <c r="D21" s="531">
        <v>1015.8</v>
      </c>
      <c r="E21" s="301">
        <v>0</v>
      </c>
      <c r="F21" s="301">
        <v>0</v>
      </c>
      <c r="G21" s="301">
        <v>0</v>
      </c>
      <c r="H21" s="301">
        <v>0</v>
      </c>
      <c r="I21" s="301">
        <v>0</v>
      </c>
      <c r="J21" s="301">
        <v>0</v>
      </c>
      <c r="K21" s="301">
        <v>0</v>
      </c>
      <c r="L21" s="301">
        <v>0</v>
      </c>
      <c r="M21" s="301">
        <v>0</v>
      </c>
      <c r="N21" s="301">
        <v>0</v>
      </c>
    </row>
    <row r="22" spans="1:14" ht="14.45" hidden="1" customHeight="1">
      <c r="A22" s="350" t="s">
        <v>964</v>
      </c>
      <c r="B22" s="304" t="s">
        <v>1032</v>
      </c>
      <c r="C22" s="531">
        <v>0</v>
      </c>
      <c r="D22" s="531">
        <v>0</v>
      </c>
      <c r="E22" s="301">
        <v>0</v>
      </c>
      <c r="F22" s="301">
        <v>0</v>
      </c>
      <c r="G22" s="301">
        <v>0</v>
      </c>
      <c r="H22" s="301">
        <v>0</v>
      </c>
      <c r="I22" s="301">
        <v>0</v>
      </c>
      <c r="J22" s="301">
        <v>0</v>
      </c>
      <c r="K22" s="301">
        <v>0</v>
      </c>
      <c r="L22" s="301">
        <v>0</v>
      </c>
      <c r="M22" s="301">
        <v>0</v>
      </c>
      <c r="N22" s="301">
        <v>0</v>
      </c>
    </row>
    <row r="23" spans="1:14" ht="14.45" customHeight="1">
      <c r="A23" s="350" t="s">
        <v>965</v>
      </c>
      <c r="B23" s="304" t="s">
        <v>954</v>
      </c>
      <c r="C23" s="531">
        <v>0.1</v>
      </c>
      <c r="D23" s="531">
        <v>0.1</v>
      </c>
      <c r="E23" s="301">
        <v>0</v>
      </c>
      <c r="F23" s="301">
        <v>0</v>
      </c>
      <c r="G23" s="301">
        <v>0</v>
      </c>
      <c r="H23" s="301">
        <v>0</v>
      </c>
      <c r="I23" s="301">
        <v>0</v>
      </c>
      <c r="J23" s="301">
        <v>0</v>
      </c>
      <c r="K23" s="301">
        <v>0</v>
      </c>
      <c r="L23" s="301">
        <v>0</v>
      </c>
      <c r="M23" s="301">
        <v>0</v>
      </c>
      <c r="N23" s="301">
        <v>0</v>
      </c>
    </row>
    <row r="24" spans="1:14" ht="14.45" customHeight="1">
      <c r="A24" s="349" t="s">
        <v>966</v>
      </c>
      <c r="B24" s="342" t="s">
        <v>853</v>
      </c>
      <c r="C24" s="531">
        <v>626.9</v>
      </c>
      <c r="D24" s="531">
        <v>0</v>
      </c>
      <c r="E24" s="301">
        <v>0</v>
      </c>
      <c r="F24" s="301">
        <v>2.1</v>
      </c>
      <c r="G24" s="301">
        <v>0</v>
      </c>
      <c r="H24" s="301">
        <v>0</v>
      </c>
      <c r="I24" s="301">
        <v>0</v>
      </c>
      <c r="J24" s="301">
        <v>0</v>
      </c>
      <c r="K24" s="301">
        <v>0</v>
      </c>
      <c r="L24" s="301">
        <v>0</v>
      </c>
      <c r="M24" s="301">
        <v>0</v>
      </c>
      <c r="N24" s="301">
        <v>2.1</v>
      </c>
    </row>
    <row r="25" spans="1:14" ht="14.45" hidden="1" customHeight="1">
      <c r="A25" s="350" t="s">
        <v>967</v>
      </c>
      <c r="B25" s="304" t="s">
        <v>946</v>
      </c>
      <c r="C25" s="531">
        <v>0</v>
      </c>
      <c r="D25" s="531"/>
      <c r="E25" s="301"/>
      <c r="F25" s="301">
        <v>0</v>
      </c>
      <c r="G25" s="301"/>
      <c r="H25" s="301"/>
      <c r="I25" s="301"/>
      <c r="J25" s="301"/>
      <c r="K25" s="301"/>
      <c r="L25" s="301"/>
      <c r="M25" s="301"/>
      <c r="N25" s="301">
        <v>0</v>
      </c>
    </row>
    <row r="26" spans="1:14" ht="14.45" customHeight="1">
      <c r="A26" s="350" t="s">
        <v>968</v>
      </c>
      <c r="B26" s="304" t="s">
        <v>948</v>
      </c>
      <c r="C26" s="531">
        <v>0</v>
      </c>
      <c r="D26" s="531">
        <v>0</v>
      </c>
      <c r="E26" s="301">
        <v>0</v>
      </c>
      <c r="F26" s="301">
        <v>0</v>
      </c>
      <c r="G26" s="301">
        <v>0</v>
      </c>
      <c r="H26" s="301">
        <v>0</v>
      </c>
      <c r="I26" s="301">
        <v>0</v>
      </c>
      <c r="J26" s="301">
        <v>0</v>
      </c>
      <c r="K26" s="301">
        <v>0</v>
      </c>
      <c r="L26" s="301">
        <v>0</v>
      </c>
      <c r="M26" s="301">
        <v>0</v>
      </c>
      <c r="N26" s="301">
        <v>0</v>
      </c>
    </row>
    <row r="27" spans="1:14" ht="14.45" customHeight="1">
      <c r="A27" s="302" t="s">
        <v>969</v>
      </c>
      <c r="B27" s="304" t="s">
        <v>950</v>
      </c>
      <c r="C27" s="531">
        <v>0.2</v>
      </c>
      <c r="D27" s="531">
        <v>0</v>
      </c>
      <c r="E27" s="301">
        <v>0</v>
      </c>
      <c r="F27" s="301">
        <v>0</v>
      </c>
      <c r="G27" s="301">
        <v>0</v>
      </c>
      <c r="H27" s="301">
        <v>0</v>
      </c>
      <c r="I27" s="301">
        <v>0</v>
      </c>
      <c r="J27" s="301">
        <v>0</v>
      </c>
      <c r="K27" s="301">
        <v>0</v>
      </c>
      <c r="L27" s="301">
        <v>0</v>
      </c>
      <c r="M27" s="301">
        <v>0</v>
      </c>
      <c r="N27" s="301">
        <v>0</v>
      </c>
    </row>
    <row r="28" spans="1:14" ht="14.45" customHeight="1">
      <c r="A28" s="302" t="s">
        <v>970</v>
      </c>
      <c r="B28" s="304" t="s">
        <v>952</v>
      </c>
      <c r="C28" s="531">
        <v>27.1</v>
      </c>
      <c r="D28" s="531">
        <v>0</v>
      </c>
      <c r="E28" s="301">
        <v>0</v>
      </c>
      <c r="F28" s="301">
        <v>0</v>
      </c>
      <c r="G28" s="301">
        <v>0</v>
      </c>
      <c r="H28" s="301">
        <v>0</v>
      </c>
      <c r="I28" s="301">
        <v>0</v>
      </c>
      <c r="J28" s="301">
        <v>0</v>
      </c>
      <c r="K28" s="301">
        <v>0</v>
      </c>
      <c r="L28" s="301">
        <v>0</v>
      </c>
      <c r="M28" s="301">
        <v>0</v>
      </c>
      <c r="N28" s="301">
        <v>0</v>
      </c>
    </row>
    <row r="29" spans="1:14" ht="14.45" customHeight="1">
      <c r="A29" s="302" t="s">
        <v>971</v>
      </c>
      <c r="B29" s="304" t="s">
        <v>954</v>
      </c>
      <c r="C29" s="531">
        <v>365.8</v>
      </c>
      <c r="D29" s="531">
        <v>0</v>
      </c>
      <c r="E29" s="301">
        <v>0</v>
      </c>
      <c r="F29" s="301">
        <v>1.7</v>
      </c>
      <c r="G29" s="301">
        <v>0</v>
      </c>
      <c r="H29" s="301">
        <v>0</v>
      </c>
      <c r="I29" s="301">
        <v>0</v>
      </c>
      <c r="J29" s="301">
        <v>0</v>
      </c>
      <c r="K29" s="301">
        <v>0</v>
      </c>
      <c r="L29" s="301">
        <v>0</v>
      </c>
      <c r="M29" s="301">
        <v>0</v>
      </c>
      <c r="N29" s="301">
        <v>1.7</v>
      </c>
    </row>
    <row r="30" spans="1:14" ht="14.45" customHeight="1">
      <c r="A30" s="302" t="s">
        <v>972</v>
      </c>
      <c r="B30" s="304" t="s">
        <v>958</v>
      </c>
      <c r="C30" s="531">
        <v>233.8</v>
      </c>
      <c r="D30" s="531">
        <v>0</v>
      </c>
      <c r="E30" s="301">
        <v>0</v>
      </c>
      <c r="F30" s="301">
        <v>0.4</v>
      </c>
      <c r="G30" s="301">
        <v>0</v>
      </c>
      <c r="H30" s="301">
        <v>0</v>
      </c>
      <c r="I30" s="301">
        <v>0</v>
      </c>
      <c r="J30" s="301">
        <v>0</v>
      </c>
      <c r="K30" s="301">
        <v>0</v>
      </c>
      <c r="L30" s="301">
        <v>0</v>
      </c>
      <c r="M30" s="301">
        <v>0</v>
      </c>
      <c r="N30" s="301">
        <v>0.4</v>
      </c>
    </row>
    <row r="31" spans="1:14" ht="14.45" customHeight="1">
      <c r="A31" s="306" t="s">
        <v>973</v>
      </c>
      <c r="B31" s="345" t="s">
        <v>694</v>
      </c>
      <c r="C31" s="531">
        <v>10959.9</v>
      </c>
      <c r="D31" s="531">
        <v>10293.1</v>
      </c>
      <c r="E31" s="301">
        <v>39.9</v>
      </c>
      <c r="F31" s="301">
        <v>141.80000000000001</v>
      </c>
      <c r="G31" s="301">
        <v>83.8</v>
      </c>
      <c r="H31" s="301">
        <v>12.6</v>
      </c>
      <c r="I31" s="301">
        <v>10</v>
      </c>
      <c r="J31" s="301">
        <v>10.199999999999999</v>
      </c>
      <c r="K31" s="301">
        <v>8.9</v>
      </c>
      <c r="L31" s="301">
        <v>3.8</v>
      </c>
      <c r="M31" s="301">
        <v>10.4</v>
      </c>
      <c r="N31" s="301">
        <v>141.80000000000001</v>
      </c>
    </row>
    <row r="32" spans="1:14" ht="15">
      <c r="A32" s="351"/>
      <c r="B32" s="351"/>
      <c r="C32" s="351"/>
      <c r="D32" s="351"/>
      <c r="E32" s="351"/>
      <c r="F32" s="351"/>
      <c r="G32" s="351"/>
      <c r="H32" s="351"/>
      <c r="I32" s="351"/>
    </row>
    <row r="33" spans="1:14" ht="15">
      <c r="A33" s="30" t="s">
        <v>206</v>
      </c>
    </row>
    <row r="34" spans="1:14" ht="15">
      <c r="A34" s="30" t="s">
        <v>200</v>
      </c>
      <c r="B34" s="316"/>
      <c r="C34" s="316"/>
      <c r="D34" s="316"/>
      <c r="E34" s="316"/>
      <c r="F34" s="316"/>
      <c r="G34" s="316"/>
      <c r="H34" s="316"/>
      <c r="I34" s="316"/>
      <c r="J34" s="316"/>
      <c r="K34" s="316"/>
      <c r="L34" s="316"/>
      <c r="M34" s="316"/>
      <c r="N34" s="316"/>
    </row>
    <row r="36" spans="1:14">
      <c r="C36" s="319" t="s">
        <v>201</v>
      </c>
      <c r="D36" s="319" t="s">
        <v>660</v>
      </c>
      <c r="E36" s="319" t="s">
        <v>202</v>
      </c>
      <c r="F36" s="319" t="s">
        <v>703</v>
      </c>
      <c r="G36" s="319" t="s">
        <v>203</v>
      </c>
      <c r="H36" s="319" t="s">
        <v>704</v>
      </c>
      <c r="I36" s="319" t="s">
        <v>705</v>
      </c>
      <c r="J36" s="319" t="s">
        <v>706</v>
      </c>
      <c r="K36" s="319" t="s">
        <v>707</v>
      </c>
      <c r="L36" s="319" t="s">
        <v>708</v>
      </c>
      <c r="M36" s="319" t="s">
        <v>709</v>
      </c>
      <c r="N36" s="319" t="s">
        <v>710</v>
      </c>
    </row>
    <row r="37" spans="1:14">
      <c r="A37" s="317"/>
      <c r="B37" s="317"/>
      <c r="C37" s="803" t="s">
        <v>1019</v>
      </c>
      <c r="D37" s="804"/>
      <c r="E37" s="804"/>
      <c r="F37" s="804"/>
      <c r="G37" s="804"/>
      <c r="H37" s="804"/>
      <c r="I37" s="804"/>
      <c r="J37" s="804"/>
      <c r="K37" s="804"/>
      <c r="L37" s="804"/>
      <c r="M37" s="804"/>
      <c r="N37" s="805"/>
    </row>
    <row r="38" spans="1:14" ht="15" customHeight="1">
      <c r="A38" s="317"/>
      <c r="B38" s="317"/>
      <c r="C38" s="803" t="s">
        <v>934</v>
      </c>
      <c r="D38" s="804"/>
      <c r="E38" s="805"/>
      <c r="F38" s="811" t="s">
        <v>935</v>
      </c>
      <c r="G38" s="812"/>
      <c r="H38" s="812"/>
      <c r="I38" s="812"/>
      <c r="J38" s="812"/>
      <c r="K38" s="812"/>
      <c r="L38" s="812"/>
      <c r="M38" s="812"/>
      <c r="N38" s="813"/>
    </row>
    <row r="39" spans="1:14" ht="40.9" customHeight="1">
      <c r="C39" s="319"/>
      <c r="D39" s="320" t="s">
        <v>1020</v>
      </c>
      <c r="E39" s="320" t="s">
        <v>1021</v>
      </c>
      <c r="F39" s="348"/>
      <c r="G39" s="320" t="s">
        <v>1022</v>
      </c>
      <c r="H39" s="320" t="s">
        <v>1023</v>
      </c>
      <c r="I39" s="320" t="s">
        <v>1024</v>
      </c>
      <c r="J39" s="320" t="s">
        <v>1025</v>
      </c>
      <c r="K39" s="320" t="s">
        <v>1026</v>
      </c>
      <c r="L39" s="320" t="s">
        <v>1027</v>
      </c>
      <c r="M39" s="320" t="s">
        <v>1028</v>
      </c>
      <c r="N39" s="320" t="s">
        <v>1029</v>
      </c>
    </row>
    <row r="40" spans="1:14" ht="30.6" customHeight="1">
      <c r="A40" s="349" t="s">
        <v>943</v>
      </c>
      <c r="B40" s="342" t="s">
        <v>944</v>
      </c>
      <c r="C40" s="301">
        <v>780.64054799999997</v>
      </c>
      <c r="D40" s="301">
        <v>780.64054799999997</v>
      </c>
      <c r="E40" s="301">
        <v>0</v>
      </c>
      <c r="F40" s="301">
        <v>0</v>
      </c>
      <c r="G40" s="301">
        <v>0</v>
      </c>
      <c r="H40" s="301">
        <v>0</v>
      </c>
      <c r="I40" s="301">
        <v>0</v>
      </c>
      <c r="J40" s="301">
        <v>0</v>
      </c>
      <c r="K40" s="301">
        <v>0</v>
      </c>
      <c r="L40" s="301">
        <v>0</v>
      </c>
      <c r="M40" s="301">
        <v>0</v>
      </c>
      <c r="N40" s="301">
        <v>0</v>
      </c>
    </row>
    <row r="41" spans="1:14" ht="14.45" customHeight="1">
      <c r="A41" s="349" t="s">
        <v>727</v>
      </c>
      <c r="B41" s="342" t="s">
        <v>945</v>
      </c>
      <c r="C41" s="301">
        <v>7406.0501119999999</v>
      </c>
      <c r="D41" s="301">
        <v>7389.2847519999996</v>
      </c>
      <c r="E41" s="301">
        <v>16.765360000000001</v>
      </c>
      <c r="F41" s="301">
        <v>127.308493</v>
      </c>
      <c r="G41" s="301">
        <v>72.761905999999996</v>
      </c>
      <c r="H41" s="301">
        <v>14.45303</v>
      </c>
      <c r="I41" s="301">
        <v>8.6061329999999998</v>
      </c>
      <c r="J41" s="301">
        <v>5.2261730000000002</v>
      </c>
      <c r="K41" s="301">
        <v>12.895218</v>
      </c>
      <c r="L41" s="301">
        <v>3.7492709999999998</v>
      </c>
      <c r="M41" s="301">
        <v>9.6167630000000006</v>
      </c>
      <c r="N41" s="301">
        <v>118.675276</v>
      </c>
    </row>
    <row r="42" spans="1:14" ht="14.45" customHeight="1">
      <c r="A42" s="350" t="s">
        <v>747</v>
      </c>
      <c r="B42" s="304" t="s">
        <v>946</v>
      </c>
      <c r="C42" s="301">
        <v>8.641667</v>
      </c>
      <c r="D42" s="301">
        <v>8.641667</v>
      </c>
      <c r="E42" s="301">
        <v>0</v>
      </c>
      <c r="F42" s="301">
        <v>0</v>
      </c>
      <c r="G42" s="301">
        <v>0</v>
      </c>
      <c r="H42" s="301">
        <v>0</v>
      </c>
      <c r="I42" s="301">
        <v>0</v>
      </c>
      <c r="J42" s="301">
        <v>0</v>
      </c>
      <c r="K42" s="301">
        <v>0</v>
      </c>
      <c r="L42" s="301">
        <v>0</v>
      </c>
      <c r="M42" s="301">
        <v>0</v>
      </c>
      <c r="N42" s="301">
        <v>0</v>
      </c>
    </row>
    <row r="43" spans="1:14" ht="14.45" customHeight="1">
      <c r="A43" s="350" t="s">
        <v>947</v>
      </c>
      <c r="B43" s="304" t="s">
        <v>948</v>
      </c>
      <c r="C43" s="301">
        <v>2.6907109999999999</v>
      </c>
      <c r="D43" s="301">
        <v>2.6907109999999999</v>
      </c>
      <c r="E43" s="301">
        <v>0</v>
      </c>
      <c r="F43" s="301">
        <v>0</v>
      </c>
      <c r="G43" s="301">
        <v>0</v>
      </c>
      <c r="H43" s="301">
        <v>0</v>
      </c>
      <c r="I43" s="301">
        <v>0</v>
      </c>
      <c r="J43" s="301">
        <v>0</v>
      </c>
      <c r="K43" s="301">
        <v>0</v>
      </c>
      <c r="L43" s="301">
        <v>0</v>
      </c>
      <c r="M43" s="301">
        <v>0</v>
      </c>
      <c r="N43" s="301">
        <v>0</v>
      </c>
    </row>
    <row r="44" spans="1:14" ht="14.45" customHeight="1">
      <c r="A44" s="350" t="s">
        <v>949</v>
      </c>
      <c r="B44" s="304" t="s">
        <v>950</v>
      </c>
      <c r="C44" s="301">
        <v>0</v>
      </c>
      <c r="D44" s="301">
        <v>0</v>
      </c>
      <c r="E44" s="301">
        <v>0</v>
      </c>
      <c r="F44" s="301">
        <v>0</v>
      </c>
      <c r="G44" s="301">
        <v>0</v>
      </c>
      <c r="H44" s="301">
        <v>0</v>
      </c>
      <c r="I44" s="301">
        <v>0</v>
      </c>
      <c r="J44" s="301">
        <v>0</v>
      </c>
      <c r="K44" s="301">
        <v>0</v>
      </c>
      <c r="L44" s="301">
        <v>0</v>
      </c>
      <c r="M44" s="301">
        <v>0</v>
      </c>
      <c r="N44" s="301">
        <v>0</v>
      </c>
    </row>
    <row r="45" spans="1:14" ht="14.45" customHeight="1">
      <c r="A45" s="350" t="s">
        <v>951</v>
      </c>
      <c r="B45" s="304" t="s">
        <v>952</v>
      </c>
      <c r="C45" s="301">
        <v>385.84604300000001</v>
      </c>
      <c r="D45" s="301">
        <v>385.84604300000001</v>
      </c>
      <c r="E45" s="301">
        <v>0</v>
      </c>
      <c r="F45" s="301">
        <v>5.3661E-2</v>
      </c>
      <c r="G45" s="301">
        <v>5.3661E-2</v>
      </c>
      <c r="H45" s="301">
        <v>0</v>
      </c>
      <c r="I45" s="301">
        <v>0</v>
      </c>
      <c r="J45" s="301">
        <v>0</v>
      </c>
      <c r="K45" s="301">
        <v>0</v>
      </c>
      <c r="L45" s="301">
        <v>0</v>
      </c>
      <c r="M45" s="301">
        <v>0</v>
      </c>
      <c r="N45" s="301">
        <v>5.3661E-2</v>
      </c>
    </row>
    <row r="46" spans="1:14" ht="14.45" customHeight="1">
      <c r="A46" s="350" t="s">
        <v>953</v>
      </c>
      <c r="B46" s="304" t="s">
        <v>954</v>
      </c>
      <c r="C46" s="301">
        <v>1747.482401</v>
      </c>
      <c r="D46" s="301">
        <v>1742.3949399999999</v>
      </c>
      <c r="E46" s="301">
        <v>5.0874600000000001</v>
      </c>
      <c r="F46" s="301">
        <v>23.627037999999999</v>
      </c>
      <c r="G46" s="301">
        <v>13.162877999999999</v>
      </c>
      <c r="H46" s="301">
        <v>1.43529</v>
      </c>
      <c r="I46" s="301">
        <v>0.57657000000000003</v>
      </c>
      <c r="J46" s="301">
        <v>0.965341</v>
      </c>
      <c r="K46" s="301">
        <v>3.4582510000000002</v>
      </c>
      <c r="L46" s="301">
        <v>0.76431000000000004</v>
      </c>
      <c r="M46" s="301">
        <v>3.2643979999999999</v>
      </c>
      <c r="N46" s="301">
        <v>23.369109000000002</v>
      </c>
    </row>
    <row r="47" spans="1:14" ht="14.45" customHeight="1">
      <c r="A47" s="350" t="s">
        <v>955</v>
      </c>
      <c r="B47" s="305" t="s">
        <v>1030</v>
      </c>
      <c r="C47" s="301">
        <v>867.02103299999999</v>
      </c>
      <c r="D47" s="301">
        <v>866.28675799999996</v>
      </c>
      <c r="E47" s="301">
        <v>0.73427500000000001</v>
      </c>
      <c r="F47" s="301">
        <v>16.245543000000001</v>
      </c>
      <c r="G47" s="301">
        <v>5.7813819999999998</v>
      </c>
      <c r="H47" s="301">
        <v>1.43529</v>
      </c>
      <c r="I47" s="301">
        <v>0.57657000000000003</v>
      </c>
      <c r="J47" s="301">
        <v>0.965341</v>
      </c>
      <c r="K47" s="301">
        <v>3.4582510000000002</v>
      </c>
      <c r="L47" s="301">
        <v>0.76431000000000004</v>
      </c>
      <c r="M47" s="301">
        <v>3.2643979999999999</v>
      </c>
      <c r="N47" s="301">
        <v>15.925848999999999</v>
      </c>
    </row>
    <row r="48" spans="1:14" ht="14.45" customHeight="1">
      <c r="A48" s="350" t="s">
        <v>957</v>
      </c>
      <c r="B48" s="304" t="s">
        <v>958</v>
      </c>
      <c r="C48" s="301">
        <v>5261.3892910000004</v>
      </c>
      <c r="D48" s="301">
        <v>5249.7113909999998</v>
      </c>
      <c r="E48" s="301">
        <v>11.677899999999999</v>
      </c>
      <c r="F48" s="301">
        <v>103.62779399999999</v>
      </c>
      <c r="G48" s="301">
        <v>59.545366999999999</v>
      </c>
      <c r="H48" s="301">
        <v>13.01774</v>
      </c>
      <c r="I48" s="301">
        <v>8.0295629999999996</v>
      </c>
      <c r="J48" s="301">
        <v>4.2608329999999999</v>
      </c>
      <c r="K48" s="301">
        <v>9.436966</v>
      </c>
      <c r="L48" s="301">
        <v>2.9849619999999999</v>
      </c>
      <c r="M48" s="301">
        <v>6.3523630000000004</v>
      </c>
      <c r="N48" s="301">
        <v>95.252505999999997</v>
      </c>
    </row>
    <row r="49" spans="1:14" ht="14.45" customHeight="1">
      <c r="A49" s="349" t="s">
        <v>959</v>
      </c>
      <c r="B49" s="342" t="s">
        <v>960</v>
      </c>
      <c r="C49" s="301">
        <v>1297.0392340000001</v>
      </c>
      <c r="D49" s="301">
        <v>1297.0392340000001</v>
      </c>
      <c r="E49" s="301">
        <v>0</v>
      </c>
      <c r="F49" s="301">
        <v>0</v>
      </c>
      <c r="G49" s="301">
        <v>0</v>
      </c>
      <c r="H49" s="301">
        <v>0</v>
      </c>
      <c r="I49" s="301">
        <v>0</v>
      </c>
      <c r="J49" s="301">
        <v>0</v>
      </c>
      <c r="K49" s="301">
        <v>0</v>
      </c>
      <c r="L49" s="301">
        <v>0</v>
      </c>
      <c r="M49" s="301">
        <v>0</v>
      </c>
      <c r="N49" s="301">
        <v>0</v>
      </c>
    </row>
    <row r="50" spans="1:14" ht="14.45" hidden="1" customHeight="1">
      <c r="A50" s="350" t="s">
        <v>961</v>
      </c>
      <c r="B50" s="342" t="s">
        <v>1031</v>
      </c>
      <c r="C50" s="301">
        <v>0</v>
      </c>
      <c r="D50" s="301">
        <v>0</v>
      </c>
      <c r="E50" s="301">
        <v>0</v>
      </c>
      <c r="F50" s="301">
        <v>0</v>
      </c>
      <c r="G50" s="301">
        <v>0</v>
      </c>
      <c r="H50" s="301">
        <v>0</v>
      </c>
      <c r="I50" s="301">
        <v>0</v>
      </c>
      <c r="J50" s="301">
        <v>0</v>
      </c>
      <c r="K50" s="301">
        <v>0</v>
      </c>
      <c r="L50" s="301">
        <v>0</v>
      </c>
      <c r="M50" s="301">
        <v>0</v>
      </c>
      <c r="N50" s="301">
        <v>0</v>
      </c>
    </row>
    <row r="51" spans="1:14" ht="14.45" customHeight="1">
      <c r="A51" s="350" t="s">
        <v>962</v>
      </c>
      <c r="B51" s="304" t="s">
        <v>948</v>
      </c>
      <c r="C51" s="301">
        <v>372.95441699999998</v>
      </c>
      <c r="D51" s="301">
        <v>372.95441699999998</v>
      </c>
      <c r="E51" s="301">
        <v>0</v>
      </c>
      <c r="F51" s="301">
        <v>0</v>
      </c>
      <c r="G51" s="301">
        <v>0</v>
      </c>
      <c r="H51" s="301">
        <v>0</v>
      </c>
      <c r="I51" s="301">
        <v>0</v>
      </c>
      <c r="J51" s="301">
        <v>0</v>
      </c>
      <c r="K51" s="301">
        <v>0</v>
      </c>
      <c r="L51" s="301">
        <v>0</v>
      </c>
      <c r="M51" s="301">
        <v>0</v>
      </c>
      <c r="N51" s="301">
        <v>0</v>
      </c>
    </row>
    <row r="52" spans="1:14" ht="14.45" customHeight="1">
      <c r="A52" s="350" t="s">
        <v>963</v>
      </c>
      <c r="B52" s="304" t="s">
        <v>950</v>
      </c>
      <c r="C52" s="301">
        <v>923.998154</v>
      </c>
      <c r="D52" s="301">
        <v>923.998154</v>
      </c>
      <c r="E52" s="301">
        <v>0</v>
      </c>
      <c r="F52" s="301">
        <v>0</v>
      </c>
      <c r="G52" s="301">
        <v>0</v>
      </c>
      <c r="H52" s="301">
        <v>0</v>
      </c>
      <c r="I52" s="301">
        <v>0</v>
      </c>
      <c r="J52" s="301">
        <v>0</v>
      </c>
      <c r="K52" s="301">
        <v>0</v>
      </c>
      <c r="L52" s="301">
        <v>0</v>
      </c>
      <c r="M52" s="301">
        <v>0</v>
      </c>
      <c r="N52" s="301">
        <v>0</v>
      </c>
    </row>
    <row r="53" spans="1:14" ht="14.45" hidden="1" customHeight="1">
      <c r="A53" s="350" t="s">
        <v>964</v>
      </c>
      <c r="B53" s="304" t="s">
        <v>1032</v>
      </c>
      <c r="C53" s="301">
        <v>0</v>
      </c>
      <c r="D53" s="301">
        <v>0</v>
      </c>
      <c r="E53" s="301">
        <v>0</v>
      </c>
      <c r="F53" s="301">
        <v>0</v>
      </c>
      <c r="G53" s="301">
        <v>0</v>
      </c>
      <c r="H53" s="301">
        <v>0</v>
      </c>
      <c r="I53" s="301">
        <v>0</v>
      </c>
      <c r="J53" s="301">
        <v>0</v>
      </c>
      <c r="K53" s="301">
        <v>0</v>
      </c>
      <c r="L53" s="301">
        <v>0</v>
      </c>
      <c r="M53" s="301">
        <v>0</v>
      </c>
      <c r="N53" s="301">
        <v>0</v>
      </c>
    </row>
    <row r="54" spans="1:14" ht="14.45" customHeight="1">
      <c r="A54" s="350" t="s">
        <v>965</v>
      </c>
      <c r="B54" s="304" t="s">
        <v>954</v>
      </c>
      <c r="C54" s="301">
        <v>8.6663000000000004E-2</v>
      </c>
      <c r="D54" s="301">
        <v>8.6663000000000004E-2</v>
      </c>
      <c r="E54" s="301">
        <v>0</v>
      </c>
      <c r="F54" s="301">
        <v>0</v>
      </c>
      <c r="G54" s="301">
        <v>0</v>
      </c>
      <c r="H54" s="301">
        <v>0</v>
      </c>
      <c r="I54" s="301">
        <v>0</v>
      </c>
      <c r="J54" s="301">
        <v>0</v>
      </c>
      <c r="K54" s="301">
        <v>0</v>
      </c>
      <c r="L54" s="301">
        <v>0</v>
      </c>
      <c r="M54" s="301">
        <v>0</v>
      </c>
      <c r="N54" s="301">
        <v>0</v>
      </c>
    </row>
    <row r="55" spans="1:14" ht="14.45" customHeight="1">
      <c r="A55" s="349" t="s">
        <v>966</v>
      </c>
      <c r="B55" s="342" t="s">
        <v>853</v>
      </c>
      <c r="C55" s="301">
        <v>713.82160299999998</v>
      </c>
      <c r="D55" s="301">
        <v>0</v>
      </c>
      <c r="E55" s="301">
        <v>0</v>
      </c>
      <c r="F55" s="301">
        <v>0</v>
      </c>
      <c r="G55" s="301">
        <v>0</v>
      </c>
      <c r="H55" s="301">
        <v>0</v>
      </c>
      <c r="I55" s="301">
        <v>0</v>
      </c>
      <c r="J55" s="301">
        <v>0</v>
      </c>
      <c r="K55" s="301">
        <v>0</v>
      </c>
      <c r="L55" s="301">
        <v>0</v>
      </c>
      <c r="M55" s="301">
        <v>0</v>
      </c>
      <c r="N55" s="301">
        <v>0</v>
      </c>
    </row>
    <row r="56" spans="1:14" ht="14.45" hidden="1" customHeight="1">
      <c r="A56" s="350" t="s">
        <v>967</v>
      </c>
      <c r="B56" s="304" t="s">
        <v>946</v>
      </c>
      <c r="C56" s="301">
        <v>0</v>
      </c>
      <c r="D56" s="301">
        <v>0</v>
      </c>
      <c r="E56" s="301">
        <v>0</v>
      </c>
      <c r="F56" s="301">
        <v>0</v>
      </c>
      <c r="G56" s="301">
        <v>0</v>
      </c>
      <c r="H56" s="301">
        <v>0</v>
      </c>
      <c r="I56" s="301">
        <v>0</v>
      </c>
      <c r="J56" s="301">
        <v>0</v>
      </c>
      <c r="K56" s="301">
        <v>0</v>
      </c>
      <c r="L56" s="301">
        <v>0</v>
      </c>
      <c r="M56" s="301">
        <v>0</v>
      </c>
      <c r="N56" s="301">
        <v>0</v>
      </c>
    </row>
    <row r="57" spans="1:14" ht="14.45" customHeight="1">
      <c r="A57" s="350" t="s">
        <v>968</v>
      </c>
      <c r="B57" s="304" t="s">
        <v>948</v>
      </c>
      <c r="C57" s="301">
        <v>3.0237129999999999</v>
      </c>
      <c r="D57" s="301">
        <v>0</v>
      </c>
      <c r="E57" s="301">
        <v>0</v>
      </c>
      <c r="F57" s="301">
        <v>0</v>
      </c>
      <c r="G57" s="301">
        <v>0</v>
      </c>
      <c r="H57" s="301">
        <v>0</v>
      </c>
      <c r="I57" s="301">
        <v>0</v>
      </c>
      <c r="J57" s="301">
        <v>0</v>
      </c>
      <c r="K57" s="301">
        <v>0</v>
      </c>
      <c r="L57" s="301">
        <v>0</v>
      </c>
      <c r="M57" s="301">
        <v>0</v>
      </c>
      <c r="N57" s="301">
        <v>0</v>
      </c>
    </row>
    <row r="58" spans="1:14" ht="14.45" customHeight="1">
      <c r="A58" s="302" t="s">
        <v>969</v>
      </c>
      <c r="B58" s="304" t="s">
        <v>950</v>
      </c>
      <c r="C58" s="301">
        <v>5</v>
      </c>
      <c r="D58" s="301">
        <v>0</v>
      </c>
      <c r="E58" s="301">
        <v>0</v>
      </c>
      <c r="F58" s="301">
        <v>0</v>
      </c>
      <c r="G58" s="301">
        <v>0</v>
      </c>
      <c r="H58" s="301">
        <v>0</v>
      </c>
      <c r="I58" s="301">
        <v>0</v>
      </c>
      <c r="J58" s="301">
        <v>0</v>
      </c>
      <c r="K58" s="301">
        <v>0</v>
      </c>
      <c r="L58" s="301">
        <v>0</v>
      </c>
      <c r="M58" s="301">
        <v>0</v>
      </c>
      <c r="N58" s="301">
        <v>0</v>
      </c>
    </row>
    <row r="59" spans="1:14" ht="14.45" customHeight="1">
      <c r="A59" s="302" t="s">
        <v>970</v>
      </c>
      <c r="B59" s="304" t="s">
        <v>952</v>
      </c>
      <c r="C59" s="301">
        <v>57.004331000000001</v>
      </c>
      <c r="D59" s="301">
        <v>0</v>
      </c>
      <c r="E59" s="301">
        <v>0</v>
      </c>
      <c r="F59" s="301">
        <v>0</v>
      </c>
      <c r="G59" s="301">
        <v>0</v>
      </c>
      <c r="H59" s="301">
        <v>0</v>
      </c>
      <c r="I59" s="301">
        <v>0</v>
      </c>
      <c r="J59" s="301">
        <v>0</v>
      </c>
      <c r="K59" s="301">
        <v>0</v>
      </c>
      <c r="L59" s="301">
        <v>0</v>
      </c>
      <c r="M59" s="301">
        <v>0</v>
      </c>
      <c r="N59" s="301">
        <v>0</v>
      </c>
    </row>
    <row r="60" spans="1:14" ht="14.45" customHeight="1">
      <c r="A60" s="302" t="s">
        <v>971</v>
      </c>
      <c r="B60" s="304" t="s">
        <v>954</v>
      </c>
      <c r="C60" s="301">
        <v>385.97179999999997</v>
      </c>
      <c r="D60" s="301">
        <v>0</v>
      </c>
      <c r="E60" s="301">
        <v>0</v>
      </c>
      <c r="F60" s="301">
        <v>0</v>
      </c>
      <c r="G60" s="301">
        <v>0</v>
      </c>
      <c r="H60" s="301">
        <v>0</v>
      </c>
      <c r="I60" s="301">
        <v>0</v>
      </c>
      <c r="J60" s="301">
        <v>0</v>
      </c>
      <c r="K60" s="301">
        <v>0</v>
      </c>
      <c r="L60" s="301">
        <v>0</v>
      </c>
      <c r="M60" s="301">
        <v>0</v>
      </c>
      <c r="N60" s="301">
        <v>0</v>
      </c>
    </row>
    <row r="61" spans="1:14" ht="14.45" customHeight="1">
      <c r="A61" s="302" t="s">
        <v>972</v>
      </c>
      <c r="B61" s="304" t="s">
        <v>958</v>
      </c>
      <c r="C61" s="301">
        <v>262.82175899999999</v>
      </c>
      <c r="D61" s="301">
        <v>0</v>
      </c>
      <c r="E61" s="301">
        <v>0</v>
      </c>
      <c r="F61" s="301">
        <v>0</v>
      </c>
      <c r="G61" s="301">
        <v>0</v>
      </c>
      <c r="H61" s="301">
        <v>0</v>
      </c>
      <c r="I61" s="301">
        <v>0</v>
      </c>
      <c r="J61" s="301">
        <v>0</v>
      </c>
      <c r="K61" s="301">
        <v>0</v>
      </c>
      <c r="L61" s="301">
        <v>0</v>
      </c>
      <c r="M61" s="301">
        <v>0</v>
      </c>
      <c r="N61" s="301">
        <v>0</v>
      </c>
    </row>
    <row r="62" spans="1:14" ht="14.45" customHeight="1">
      <c r="A62" s="306" t="s">
        <v>973</v>
      </c>
      <c r="B62" s="345" t="s">
        <v>694</v>
      </c>
      <c r="C62" s="301">
        <v>10197.551497</v>
      </c>
      <c r="D62" s="301">
        <v>9466.9645340000006</v>
      </c>
      <c r="E62" s="301">
        <v>16.765360000000001</v>
      </c>
      <c r="F62" s="301">
        <v>127.308493</v>
      </c>
      <c r="G62" s="301">
        <v>72.761905999999996</v>
      </c>
      <c r="H62" s="301">
        <v>14.45303</v>
      </c>
      <c r="I62" s="301">
        <v>8.6061329999999998</v>
      </c>
      <c r="J62" s="301">
        <v>5.2261730000000002</v>
      </c>
      <c r="K62" s="301">
        <v>12.895218</v>
      </c>
      <c r="L62" s="301">
        <v>3.7492709999999998</v>
      </c>
      <c r="M62" s="301">
        <v>9.6167630000000006</v>
      </c>
      <c r="N62" s="301">
        <v>118.675276</v>
      </c>
    </row>
    <row r="63" spans="1:14" ht="15">
      <c r="A63" s="351"/>
      <c r="B63" s="351"/>
      <c r="C63" s="351"/>
      <c r="D63" s="351"/>
      <c r="E63" s="351"/>
      <c r="F63" s="351"/>
      <c r="G63" s="351"/>
      <c r="H63" s="351"/>
      <c r="I63" s="351"/>
    </row>
    <row r="64" spans="1:14" ht="14.45" customHeight="1">
      <c r="A64" s="789" t="s">
        <v>1033</v>
      </c>
      <c r="B64" s="789"/>
      <c r="C64" s="789"/>
      <c r="D64" s="789"/>
      <c r="E64" s="789"/>
      <c r="F64" s="789"/>
      <c r="G64" s="789"/>
      <c r="H64" s="789"/>
      <c r="I64" s="789"/>
    </row>
    <row r="65" spans="1:14" ht="14.45" customHeight="1">
      <c r="A65" s="296"/>
      <c r="B65" s="296"/>
      <c r="C65" s="296"/>
      <c r="D65" s="296"/>
      <c r="E65" s="296"/>
      <c r="F65" s="296"/>
      <c r="G65" s="296"/>
      <c r="H65" s="296"/>
      <c r="I65" s="296"/>
    </row>
    <row r="66" spans="1:14" ht="33.75" customHeight="1">
      <c r="A66" s="810" t="s">
        <v>1034</v>
      </c>
      <c r="B66" s="810"/>
      <c r="C66" s="810"/>
      <c r="D66" s="810"/>
      <c r="E66" s="810"/>
      <c r="F66" s="810"/>
      <c r="G66" s="810"/>
      <c r="H66" s="810"/>
      <c r="I66" s="810"/>
      <c r="J66" s="296"/>
    </row>
    <row r="67" spans="1:14">
      <c r="A67" s="352"/>
      <c r="B67" s="352"/>
      <c r="C67" s="352"/>
      <c r="D67" s="352"/>
      <c r="E67" s="352"/>
      <c r="F67" s="352"/>
      <c r="G67" s="352"/>
      <c r="H67" s="352"/>
      <c r="I67" s="352"/>
      <c r="J67" s="352"/>
      <c r="K67" s="352"/>
      <c r="L67" s="352"/>
      <c r="M67" s="352"/>
      <c r="N67" s="352"/>
    </row>
    <row r="68" spans="1:14">
      <c r="A68" s="352"/>
      <c r="B68" s="352"/>
      <c r="C68" s="352"/>
      <c r="D68" s="352"/>
      <c r="E68" s="352"/>
      <c r="F68" s="352"/>
      <c r="G68" s="352"/>
      <c r="H68" s="352"/>
      <c r="I68" s="352"/>
      <c r="J68" s="352"/>
      <c r="K68" s="352"/>
      <c r="L68" s="352"/>
      <c r="M68" s="352"/>
      <c r="N68" s="352"/>
    </row>
    <row r="69" spans="1:14">
      <c r="A69" s="353"/>
      <c r="B69" s="353"/>
      <c r="C69" s="353"/>
      <c r="D69" s="353"/>
      <c r="E69" s="353"/>
      <c r="F69" s="353"/>
      <c r="G69" s="353"/>
      <c r="H69" s="353"/>
      <c r="I69" s="353"/>
      <c r="J69" s="353"/>
      <c r="K69" s="353"/>
      <c r="L69" s="353"/>
      <c r="M69" s="353"/>
      <c r="N69" s="353"/>
    </row>
    <row r="70" spans="1:14">
      <c r="A70" s="352"/>
      <c r="B70" s="352"/>
      <c r="C70" s="352"/>
      <c r="D70" s="352"/>
      <c r="E70" s="352"/>
      <c r="F70" s="352"/>
      <c r="G70" s="352"/>
      <c r="H70" s="352"/>
      <c r="I70" s="352"/>
      <c r="J70" s="352"/>
      <c r="K70" s="352"/>
      <c r="L70" s="352"/>
      <c r="M70" s="352"/>
      <c r="N70" s="352"/>
    </row>
    <row r="71" spans="1:14">
      <c r="A71" s="352"/>
      <c r="B71" s="352"/>
      <c r="C71" s="352"/>
      <c r="D71" s="352"/>
      <c r="E71" s="352"/>
      <c r="F71" s="352"/>
      <c r="G71" s="352"/>
      <c r="H71" s="352"/>
      <c r="I71" s="352"/>
      <c r="J71" s="352"/>
      <c r="K71" s="352"/>
      <c r="L71" s="352"/>
      <c r="M71" s="352"/>
      <c r="N71" s="352"/>
    </row>
    <row r="72" spans="1:14">
      <c r="A72" s="352"/>
      <c r="B72" s="352"/>
      <c r="C72" s="352"/>
      <c r="D72" s="352"/>
      <c r="E72" s="352"/>
      <c r="F72" s="352"/>
      <c r="G72" s="352"/>
      <c r="H72" s="352"/>
      <c r="I72" s="352"/>
      <c r="J72" s="352"/>
      <c r="K72" s="352"/>
      <c r="L72" s="352"/>
      <c r="M72" s="352"/>
      <c r="N72" s="352"/>
    </row>
    <row r="73" spans="1:14" ht="21" customHeight="1">
      <c r="A73" s="352"/>
      <c r="B73" s="352"/>
      <c r="C73" s="352"/>
      <c r="D73" s="352"/>
      <c r="E73" s="352"/>
      <c r="F73" s="352"/>
      <c r="G73" s="352"/>
      <c r="H73" s="352"/>
      <c r="I73" s="352"/>
      <c r="J73" s="352"/>
      <c r="K73" s="352"/>
      <c r="L73" s="352"/>
      <c r="M73" s="352"/>
      <c r="N73" s="352"/>
    </row>
    <row r="74" spans="1:14">
      <c r="A74" s="317"/>
      <c r="B74" s="317"/>
      <c r="C74" s="317"/>
      <c r="D74" s="317"/>
      <c r="E74" s="317"/>
      <c r="F74" s="317"/>
      <c r="G74" s="317"/>
      <c r="H74" s="317"/>
      <c r="I74" s="317"/>
      <c r="J74" s="317"/>
    </row>
    <row r="75" spans="1:14" ht="15">
      <c r="A75" s="351"/>
      <c r="B75" s="351"/>
      <c r="C75" s="351"/>
      <c r="D75" s="351"/>
      <c r="E75" s="351"/>
      <c r="F75" s="351"/>
      <c r="G75" s="351"/>
      <c r="H75" s="351"/>
      <c r="I75" s="351"/>
      <c r="J75" s="317"/>
    </row>
    <row r="76" spans="1:14">
      <c r="A76" s="352"/>
      <c r="B76" s="352"/>
      <c r="C76" s="352"/>
      <c r="D76" s="352"/>
      <c r="E76" s="352"/>
      <c r="F76" s="352"/>
      <c r="G76" s="352"/>
      <c r="H76" s="352"/>
      <c r="I76" s="352"/>
      <c r="J76" s="352"/>
      <c r="K76" s="352"/>
      <c r="L76" s="352"/>
      <c r="M76" s="352"/>
      <c r="N76" s="352"/>
    </row>
    <row r="77" spans="1:14">
      <c r="A77" s="354"/>
      <c r="B77" s="354"/>
      <c r="C77" s="354"/>
      <c r="D77" s="354"/>
      <c r="E77" s="354"/>
      <c r="F77" s="354"/>
      <c r="G77" s="354"/>
      <c r="H77" s="354"/>
      <c r="I77" s="354"/>
      <c r="J77" s="354"/>
      <c r="K77" s="354"/>
      <c r="L77" s="354"/>
      <c r="M77" s="354"/>
      <c r="N77" s="354"/>
    </row>
    <row r="78" spans="1:14" ht="21" customHeight="1">
      <c r="A78" s="354"/>
      <c r="B78" s="354"/>
      <c r="C78" s="354"/>
      <c r="D78" s="354"/>
      <c r="E78" s="354"/>
      <c r="F78" s="354"/>
      <c r="G78" s="354"/>
      <c r="H78" s="354"/>
      <c r="I78" s="354"/>
      <c r="J78" s="354"/>
      <c r="K78" s="354"/>
      <c r="L78" s="354"/>
      <c r="M78" s="354"/>
      <c r="N78" s="354"/>
    </row>
    <row r="80" spans="1:14">
      <c r="A80" s="354"/>
      <c r="B80" s="354"/>
      <c r="C80" s="354"/>
      <c r="D80" s="354"/>
      <c r="E80" s="354"/>
      <c r="F80" s="354"/>
      <c r="G80" s="354"/>
      <c r="H80" s="354"/>
    </row>
  </sheetData>
  <mergeCells count="8">
    <mergeCell ref="A64:I64"/>
    <mergeCell ref="A66:I66"/>
    <mergeCell ref="C6:N6"/>
    <mergeCell ref="C7:E7"/>
    <mergeCell ref="F7:N7"/>
    <mergeCell ref="C37:N37"/>
    <mergeCell ref="C38:E38"/>
    <mergeCell ref="F38:N38"/>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08A7-752B-4C45-AAE3-5CA60A11A7AD}">
  <dimension ref="A1:C7"/>
  <sheetViews>
    <sheetView workbookViewId="0">
      <selection activeCell="A2" sqref="A2"/>
    </sheetView>
  </sheetViews>
  <sheetFormatPr defaultColWidth="7.625" defaultRowHeight="18" customHeight="1"/>
  <cols>
    <col min="1" max="1" width="9.875" style="92" customWidth="1"/>
    <col min="2" max="2" width="140.375" bestFit="1" customWidth="1"/>
  </cols>
  <sheetData>
    <row r="1" spans="1:3" s="104" customFormat="1" ht="15">
      <c r="A1" s="22">
        <v>3</v>
      </c>
      <c r="B1" s="14" t="s">
        <v>55</v>
      </c>
      <c r="C1" s="289"/>
    </row>
    <row r="2" spans="1:3" s="104" customFormat="1" ht="15">
      <c r="A2" s="107" t="s">
        <v>74</v>
      </c>
      <c r="B2" s="130" t="s">
        <v>75</v>
      </c>
    </row>
    <row r="3" spans="1:3" s="1" customFormat="1" ht="14.25">
      <c r="A3" s="7" t="s">
        <v>76</v>
      </c>
      <c r="B3" s="8" t="s">
        <v>77</v>
      </c>
    </row>
    <row r="4" spans="1:3" ht="14.25">
      <c r="A4" s="7" t="s">
        <v>78</v>
      </c>
      <c r="B4" s="355" t="s">
        <v>79</v>
      </c>
    </row>
    <row r="7" spans="1:3" ht="14.25">
      <c r="B7" s="29"/>
    </row>
  </sheetData>
  <hyperlinks>
    <hyperlink ref="B4" location="'Table 3.3.2'!A1" display="Information on newly originated loans and advances provided under newly applicable public guarantee schemes introduced in response to COVID-19 crisis (Template 3)" xr:uid="{72843581-8F2B-413A-8F01-2C641EB03DD1}"/>
    <hyperlink ref="B3" location="'Table 3.3.1'!A1" display="Credit quality of forborne exposures (EU CQ1)" xr:uid="{2161C2AC-DF89-4418-A482-747380819EA5}"/>
    <hyperlink ref="A3" location="'Table 3.3.1'!A1" display="Table 3.3.1" xr:uid="{8E9C5FCE-3430-49D8-82EA-0F13D76259DE}"/>
    <hyperlink ref="A4" location="'Table 3.3.2'!A1" display="Table 3.3.2" xr:uid="{172AE43F-038C-4B34-BE6C-DC7384FC7546}"/>
  </hyperlinks>
  <pageMargins left="0.7" right="0.7" top="0.75" bottom="0.75" header="0.3" footer="0.3"/>
  <ignoredErrors>
    <ignoredError sqref="A2"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775B-6D00-482F-9331-3527F283A42E}">
  <dimension ref="A1:J86"/>
  <sheetViews>
    <sheetView workbookViewId="0">
      <selection activeCell="F3" sqref="F3"/>
    </sheetView>
  </sheetViews>
  <sheetFormatPr defaultColWidth="8.125" defaultRowHeight="14.25"/>
  <cols>
    <col min="1" max="1" width="10.25" customWidth="1"/>
    <col min="2" max="2" width="22.375" customWidth="1"/>
    <col min="3" max="9" width="18.125" style="1" customWidth="1"/>
    <col min="10" max="10" width="41.25" style="1" customWidth="1"/>
  </cols>
  <sheetData>
    <row r="1" spans="1:10" ht="20.25">
      <c r="A1" s="825" t="s">
        <v>77</v>
      </c>
      <c r="B1" s="825"/>
      <c r="C1" s="825"/>
      <c r="D1" s="825"/>
      <c r="E1" s="825"/>
      <c r="F1" s="825"/>
    </row>
    <row r="2" spans="1:10" ht="15">
      <c r="A2" s="30" t="s">
        <v>204</v>
      </c>
    </row>
    <row r="3" spans="1:10" ht="15">
      <c r="A3" s="30" t="s">
        <v>200</v>
      </c>
    </row>
    <row r="4" spans="1:10" ht="15">
      <c r="A4" s="30"/>
    </row>
    <row r="5" spans="1:10">
      <c r="C5" s="356" t="s">
        <v>201</v>
      </c>
      <c r="D5" s="356" t="s">
        <v>660</v>
      </c>
      <c r="E5" s="356" t="s">
        <v>202</v>
      </c>
      <c r="F5" s="356" t="s">
        <v>703</v>
      </c>
      <c r="G5" s="356" t="s">
        <v>203</v>
      </c>
      <c r="H5" s="356" t="s">
        <v>704</v>
      </c>
      <c r="I5" s="356" t="s">
        <v>705</v>
      </c>
      <c r="J5" s="356" t="s">
        <v>706</v>
      </c>
    </row>
    <row r="6" spans="1:10">
      <c r="A6" s="1"/>
      <c r="B6" s="1"/>
      <c r="C6" s="820" t="s">
        <v>1035</v>
      </c>
      <c r="D6" s="820"/>
      <c r="E6" s="820"/>
      <c r="F6" s="820"/>
      <c r="G6" s="821" t="s">
        <v>931</v>
      </c>
      <c r="H6" s="821"/>
      <c r="I6" s="820" t="s">
        <v>1036</v>
      </c>
      <c r="J6" s="820"/>
    </row>
    <row r="7" spans="1:10">
      <c r="A7" s="1"/>
      <c r="B7" s="1"/>
      <c r="C7" s="820" t="s">
        <v>1037</v>
      </c>
      <c r="D7" s="822" t="s">
        <v>1038</v>
      </c>
      <c r="E7" s="822"/>
      <c r="F7" s="822"/>
      <c r="G7" s="821" t="s">
        <v>1039</v>
      </c>
      <c r="H7" s="821" t="s">
        <v>1040</v>
      </c>
      <c r="I7" s="823"/>
      <c r="J7" s="820" t="s">
        <v>1041</v>
      </c>
    </row>
    <row r="8" spans="1:10">
      <c r="A8" s="1"/>
      <c r="B8" s="1"/>
      <c r="C8" s="820"/>
      <c r="D8" s="356"/>
      <c r="E8" s="47" t="s">
        <v>1029</v>
      </c>
      <c r="F8" s="47" t="s">
        <v>1042</v>
      </c>
      <c r="G8" s="821"/>
      <c r="H8" s="821"/>
      <c r="I8" s="824"/>
      <c r="J8" s="820"/>
    </row>
    <row r="9" spans="1:10" ht="42" customHeight="1">
      <c r="A9" s="357" t="s">
        <v>943</v>
      </c>
      <c r="B9" s="43" t="s">
        <v>944</v>
      </c>
      <c r="C9" s="43">
        <v>0</v>
      </c>
      <c r="D9" s="43">
        <v>0</v>
      </c>
      <c r="E9" s="43">
        <v>0</v>
      </c>
      <c r="F9" s="43">
        <v>0</v>
      </c>
      <c r="G9" s="43">
        <v>0</v>
      </c>
      <c r="H9" s="43">
        <v>0</v>
      </c>
      <c r="I9" s="43">
        <v>0</v>
      </c>
      <c r="J9" s="43">
        <v>0</v>
      </c>
    </row>
    <row r="10" spans="1:10">
      <c r="A10" s="357" t="s">
        <v>727</v>
      </c>
      <c r="B10" s="43" t="s">
        <v>945</v>
      </c>
      <c r="C10" s="339">
        <v>192.7</v>
      </c>
      <c r="D10" s="339">
        <v>76</v>
      </c>
      <c r="E10" s="339">
        <v>76</v>
      </c>
      <c r="F10" s="339">
        <v>76</v>
      </c>
      <c r="G10" s="339">
        <v>0</v>
      </c>
      <c r="H10" s="339">
        <v>-8.9</v>
      </c>
      <c r="I10" s="339">
        <v>241.2</v>
      </c>
      <c r="J10" s="339">
        <v>61.1</v>
      </c>
    </row>
    <row r="11" spans="1:10" ht="15" hidden="1" customHeight="1">
      <c r="A11" s="357" t="s">
        <v>747</v>
      </c>
      <c r="B11" s="43" t="s">
        <v>1031</v>
      </c>
      <c r="C11" s="339">
        <v>0</v>
      </c>
      <c r="D11" s="339">
        <v>0</v>
      </c>
      <c r="E11" s="339">
        <v>0</v>
      </c>
      <c r="F11" s="339">
        <v>0</v>
      </c>
      <c r="G11" s="339">
        <v>0</v>
      </c>
      <c r="H11" s="339">
        <v>0</v>
      </c>
      <c r="I11" s="339">
        <v>0</v>
      </c>
      <c r="J11" s="339"/>
    </row>
    <row r="12" spans="1:10" ht="15" hidden="1" customHeight="1">
      <c r="A12" s="357" t="s">
        <v>947</v>
      </c>
      <c r="B12" s="43" t="s">
        <v>1043</v>
      </c>
      <c r="C12" s="339">
        <v>0</v>
      </c>
      <c r="D12" s="339">
        <v>0</v>
      </c>
      <c r="E12" s="339">
        <v>0</v>
      </c>
      <c r="F12" s="339">
        <v>0</v>
      </c>
      <c r="G12" s="339">
        <v>0</v>
      </c>
      <c r="H12" s="339">
        <v>0</v>
      </c>
      <c r="I12" s="339">
        <v>0</v>
      </c>
      <c r="J12" s="339"/>
    </row>
    <row r="13" spans="1:10" ht="15" hidden="1" customHeight="1">
      <c r="A13" s="357" t="s">
        <v>949</v>
      </c>
      <c r="B13" s="43" t="s">
        <v>1044</v>
      </c>
      <c r="C13" s="339">
        <v>0</v>
      </c>
      <c r="D13" s="339">
        <v>0</v>
      </c>
      <c r="E13" s="339">
        <v>0</v>
      </c>
      <c r="F13" s="339">
        <v>0</v>
      </c>
      <c r="G13" s="339">
        <v>0</v>
      </c>
      <c r="H13" s="339">
        <v>0</v>
      </c>
      <c r="I13" s="339">
        <v>0</v>
      </c>
      <c r="J13" s="339"/>
    </row>
    <row r="14" spans="1:10" ht="15" hidden="1" customHeight="1">
      <c r="A14" s="357" t="s">
        <v>951</v>
      </c>
      <c r="B14" s="43" t="s">
        <v>1032</v>
      </c>
      <c r="C14" s="339">
        <v>0</v>
      </c>
      <c r="D14" s="339">
        <v>0</v>
      </c>
      <c r="E14" s="339">
        <v>0</v>
      </c>
      <c r="F14" s="339">
        <v>0</v>
      </c>
      <c r="G14" s="339">
        <v>0</v>
      </c>
      <c r="H14" s="339">
        <v>0</v>
      </c>
      <c r="I14" s="339">
        <v>0</v>
      </c>
      <c r="J14" s="339"/>
    </row>
    <row r="15" spans="1:10" ht="28.5">
      <c r="A15" s="357" t="s">
        <v>953</v>
      </c>
      <c r="B15" s="48" t="s">
        <v>954</v>
      </c>
      <c r="C15" s="339">
        <v>35.4</v>
      </c>
      <c r="D15" s="339">
        <v>9.9</v>
      </c>
      <c r="E15" s="339">
        <v>9.9</v>
      </c>
      <c r="F15" s="339">
        <v>9.9</v>
      </c>
      <c r="G15" s="339">
        <v>0</v>
      </c>
      <c r="H15" s="339">
        <v>-3.6</v>
      </c>
      <c r="I15" s="339">
        <v>32.5</v>
      </c>
      <c r="J15" s="339">
        <v>5.6</v>
      </c>
    </row>
    <row r="16" spans="1:10" ht="15" customHeight="1">
      <c r="A16" s="357" t="s">
        <v>955</v>
      </c>
      <c r="B16" s="48" t="s">
        <v>958</v>
      </c>
      <c r="C16" s="339">
        <v>157.30000000000001</v>
      </c>
      <c r="D16" s="339">
        <v>66.099999999999994</v>
      </c>
      <c r="E16" s="339">
        <v>66.099999999999994</v>
      </c>
      <c r="F16" s="339">
        <v>66.099999999999994</v>
      </c>
      <c r="G16" s="339">
        <v>0</v>
      </c>
      <c r="H16" s="339">
        <v>-5.3</v>
      </c>
      <c r="I16" s="339">
        <v>208.7</v>
      </c>
      <c r="J16" s="339">
        <v>55.5</v>
      </c>
    </row>
    <row r="17" spans="1:10" ht="15" hidden="1" customHeight="1">
      <c r="A17" s="357" t="s">
        <v>957</v>
      </c>
      <c r="B17" s="43" t="s">
        <v>960</v>
      </c>
      <c r="C17" s="339">
        <v>0</v>
      </c>
      <c r="D17" s="339">
        <v>0</v>
      </c>
      <c r="E17" s="116">
        <v>0</v>
      </c>
      <c r="F17" s="339">
        <v>0</v>
      </c>
      <c r="G17" s="339">
        <v>0</v>
      </c>
      <c r="H17" s="339">
        <v>0</v>
      </c>
      <c r="I17" s="339">
        <v>0</v>
      </c>
      <c r="J17" s="339">
        <v>0</v>
      </c>
    </row>
    <row r="18" spans="1:10" ht="15" hidden="1" customHeight="1">
      <c r="A18" s="330" t="s">
        <v>959</v>
      </c>
      <c r="B18" s="37" t="s">
        <v>1045</v>
      </c>
      <c r="C18" s="339">
        <v>0</v>
      </c>
      <c r="D18" s="339">
        <v>0</v>
      </c>
      <c r="E18" s="116">
        <v>0</v>
      </c>
      <c r="F18" s="339">
        <v>0</v>
      </c>
      <c r="G18" s="339">
        <v>0</v>
      </c>
      <c r="H18" s="339">
        <v>0</v>
      </c>
      <c r="I18" s="339">
        <v>0</v>
      </c>
      <c r="J18" s="339">
        <v>0</v>
      </c>
    </row>
    <row r="19" spans="1:10" ht="15">
      <c r="A19" s="358">
        <v>100</v>
      </c>
      <c r="B19" s="359" t="s">
        <v>694</v>
      </c>
      <c r="C19" s="339">
        <v>192.7</v>
      </c>
      <c r="D19" s="339">
        <v>76</v>
      </c>
      <c r="E19" s="339">
        <v>76</v>
      </c>
      <c r="F19" s="339">
        <v>76</v>
      </c>
      <c r="G19" s="339">
        <v>0</v>
      </c>
      <c r="H19" s="623">
        <v>-8.9</v>
      </c>
      <c r="I19" s="339">
        <v>241.2</v>
      </c>
      <c r="J19" s="339">
        <v>61.1</v>
      </c>
    </row>
    <row r="21" spans="1:10" ht="15">
      <c r="A21" s="30" t="s">
        <v>206</v>
      </c>
    </row>
    <row r="22" spans="1:10" ht="15">
      <c r="A22" s="30" t="s">
        <v>200</v>
      </c>
    </row>
    <row r="23" spans="1:10" ht="15">
      <c r="A23" s="30"/>
    </row>
    <row r="24" spans="1:10">
      <c r="C24" s="356" t="s">
        <v>201</v>
      </c>
      <c r="D24" s="356" t="s">
        <v>660</v>
      </c>
      <c r="E24" s="356" t="s">
        <v>202</v>
      </c>
      <c r="F24" s="356" t="s">
        <v>703</v>
      </c>
      <c r="G24" s="356" t="s">
        <v>203</v>
      </c>
      <c r="H24" s="356" t="s">
        <v>704</v>
      </c>
      <c r="I24" s="356" t="s">
        <v>705</v>
      </c>
      <c r="J24" s="356" t="s">
        <v>706</v>
      </c>
    </row>
    <row r="25" spans="1:10">
      <c r="A25" s="1"/>
      <c r="B25" s="1"/>
      <c r="C25" s="820" t="s">
        <v>1035</v>
      </c>
      <c r="D25" s="820"/>
      <c r="E25" s="820"/>
      <c r="F25" s="820"/>
      <c r="G25" s="821" t="s">
        <v>931</v>
      </c>
      <c r="H25" s="821"/>
      <c r="I25" s="820" t="s">
        <v>1036</v>
      </c>
      <c r="J25" s="820"/>
    </row>
    <row r="26" spans="1:10">
      <c r="A26" s="1"/>
      <c r="B26" s="1"/>
      <c r="C26" s="820" t="s">
        <v>1037</v>
      </c>
      <c r="D26" s="822" t="s">
        <v>1038</v>
      </c>
      <c r="E26" s="822"/>
      <c r="F26" s="822"/>
      <c r="G26" s="821" t="s">
        <v>1039</v>
      </c>
      <c r="H26" s="821" t="s">
        <v>1040</v>
      </c>
      <c r="I26" s="823"/>
      <c r="J26" s="820" t="s">
        <v>1041</v>
      </c>
    </row>
    <row r="27" spans="1:10">
      <c r="A27" s="1"/>
      <c r="B27" s="1"/>
      <c r="C27" s="820"/>
      <c r="D27" s="356"/>
      <c r="E27" s="47" t="s">
        <v>1029</v>
      </c>
      <c r="F27" s="47" t="s">
        <v>1042</v>
      </c>
      <c r="G27" s="821"/>
      <c r="H27" s="821"/>
      <c r="I27" s="824"/>
      <c r="J27" s="820"/>
    </row>
    <row r="28" spans="1:10" ht="38.450000000000003" customHeight="1">
      <c r="A28" s="357" t="s">
        <v>943</v>
      </c>
      <c r="B28" s="43" t="s">
        <v>944</v>
      </c>
      <c r="C28" s="43">
        <v>0</v>
      </c>
      <c r="D28" s="43">
        <v>0</v>
      </c>
      <c r="E28" s="43">
        <v>0</v>
      </c>
      <c r="F28" s="43">
        <v>0</v>
      </c>
      <c r="G28" s="43">
        <v>0</v>
      </c>
      <c r="H28" s="43">
        <v>0</v>
      </c>
      <c r="I28" s="43">
        <v>0</v>
      </c>
      <c r="J28" s="43">
        <v>0</v>
      </c>
    </row>
    <row r="29" spans="1:10">
      <c r="A29" s="357" t="s">
        <v>727</v>
      </c>
      <c r="B29" s="43" t="s">
        <v>945</v>
      </c>
      <c r="C29" s="339">
        <v>266.30014324000058</v>
      </c>
      <c r="D29" s="339">
        <v>61.952978999999999</v>
      </c>
      <c r="E29" s="339">
        <v>61.952978999999999</v>
      </c>
      <c r="F29" s="339">
        <v>61.952978999999999</v>
      </c>
      <c r="G29" s="339"/>
      <c r="H29" s="339">
        <v>-9.4148289999999992</v>
      </c>
      <c r="I29" s="339">
        <v>142.21180000000001</v>
      </c>
      <c r="J29" s="339">
        <v>46.722160000000002</v>
      </c>
    </row>
    <row r="30" spans="1:10" ht="15" hidden="1" customHeight="1">
      <c r="A30" s="357" t="s">
        <v>747</v>
      </c>
      <c r="B30" s="43" t="s">
        <v>1031</v>
      </c>
      <c r="C30" s="339">
        <v>0</v>
      </c>
      <c r="D30" s="339">
        <v>0</v>
      </c>
      <c r="E30" s="339">
        <v>0</v>
      </c>
      <c r="F30" s="339">
        <v>0</v>
      </c>
      <c r="G30" s="339">
        <v>0</v>
      </c>
      <c r="H30" s="339">
        <v>0</v>
      </c>
      <c r="I30" s="339">
        <v>0</v>
      </c>
      <c r="J30" s="339"/>
    </row>
    <row r="31" spans="1:10" ht="15" hidden="1" customHeight="1">
      <c r="A31" s="357" t="s">
        <v>947</v>
      </c>
      <c r="B31" s="43" t="s">
        <v>1043</v>
      </c>
      <c r="C31" s="339">
        <v>0</v>
      </c>
      <c r="D31" s="339">
        <v>0</v>
      </c>
      <c r="E31" s="339">
        <v>0</v>
      </c>
      <c r="F31" s="339">
        <v>0</v>
      </c>
      <c r="G31" s="339">
        <v>0</v>
      </c>
      <c r="H31" s="339">
        <v>0</v>
      </c>
      <c r="I31" s="339">
        <v>0</v>
      </c>
      <c r="J31" s="339"/>
    </row>
    <row r="32" spans="1:10" ht="15" hidden="1" customHeight="1">
      <c r="A32" s="357" t="s">
        <v>949</v>
      </c>
      <c r="B32" s="43" t="s">
        <v>1044</v>
      </c>
      <c r="C32" s="339">
        <v>0</v>
      </c>
      <c r="D32" s="339">
        <v>0</v>
      </c>
      <c r="E32" s="339">
        <v>0</v>
      </c>
      <c r="F32" s="339">
        <v>0</v>
      </c>
      <c r="G32" s="339">
        <v>0</v>
      </c>
      <c r="H32" s="339">
        <v>0</v>
      </c>
      <c r="I32" s="339">
        <v>0</v>
      </c>
      <c r="J32" s="339"/>
    </row>
    <row r="33" spans="1:10" ht="15" hidden="1" customHeight="1">
      <c r="A33" s="357" t="s">
        <v>951</v>
      </c>
      <c r="B33" s="43" t="s">
        <v>1032</v>
      </c>
      <c r="C33" s="339">
        <v>0</v>
      </c>
      <c r="D33" s="339">
        <v>0</v>
      </c>
      <c r="E33" s="339">
        <v>0</v>
      </c>
      <c r="F33" s="339">
        <v>0</v>
      </c>
      <c r="G33" s="339">
        <v>0</v>
      </c>
      <c r="H33" s="339">
        <v>0</v>
      </c>
      <c r="I33" s="339">
        <v>0</v>
      </c>
      <c r="J33" s="339"/>
    </row>
    <row r="34" spans="1:10" ht="28.15" customHeight="1">
      <c r="A34" s="357" t="s">
        <v>953</v>
      </c>
      <c r="B34" s="48" t="s">
        <v>954</v>
      </c>
      <c r="C34" s="339">
        <v>30.510016309999983</v>
      </c>
      <c r="D34" s="339">
        <v>10.284217</v>
      </c>
      <c r="E34" s="339">
        <v>10.284217</v>
      </c>
      <c r="F34" s="339">
        <v>10.3</v>
      </c>
      <c r="G34" s="339"/>
      <c r="H34" s="339">
        <v>-3.7610350000000001</v>
      </c>
      <c r="I34" s="339">
        <v>8.6051450000000003</v>
      </c>
      <c r="J34" s="339">
        <v>4.6098480000000004</v>
      </c>
    </row>
    <row r="35" spans="1:10" ht="15" customHeight="1">
      <c r="A35" s="357" t="s">
        <v>955</v>
      </c>
      <c r="B35" s="48" t="s">
        <v>958</v>
      </c>
      <c r="C35" s="339">
        <v>235.79012693000064</v>
      </c>
      <c r="D35" s="339">
        <v>51.668762000000001</v>
      </c>
      <c r="E35" s="339">
        <v>51.668762000000001</v>
      </c>
      <c r="F35" s="339">
        <v>51.668762000000001</v>
      </c>
      <c r="G35" s="339"/>
      <c r="H35" s="339">
        <v>-5.6537940000000004</v>
      </c>
      <c r="I35" s="339">
        <v>133.60659999999999</v>
      </c>
      <c r="J35" s="339">
        <v>42.112310000000001</v>
      </c>
    </row>
    <row r="36" spans="1:10" ht="15" hidden="1" customHeight="1">
      <c r="A36" s="357" t="s">
        <v>957</v>
      </c>
      <c r="B36" s="43" t="s">
        <v>960</v>
      </c>
      <c r="C36" s="339">
        <v>0</v>
      </c>
      <c r="D36" s="339">
        <v>0</v>
      </c>
      <c r="E36" s="116">
        <v>0</v>
      </c>
      <c r="F36" s="339">
        <v>0</v>
      </c>
      <c r="G36" s="339">
        <v>0</v>
      </c>
      <c r="H36" s="339">
        <v>0</v>
      </c>
      <c r="I36" s="339">
        <v>0</v>
      </c>
      <c r="J36" s="339">
        <v>0</v>
      </c>
    </row>
    <row r="37" spans="1:10" ht="15" hidden="1" customHeight="1">
      <c r="A37" s="330" t="s">
        <v>959</v>
      </c>
      <c r="B37" s="37" t="s">
        <v>1045</v>
      </c>
      <c r="C37" s="339">
        <v>0</v>
      </c>
      <c r="D37" s="339">
        <v>0</v>
      </c>
      <c r="E37" s="116">
        <v>0</v>
      </c>
      <c r="F37" s="339">
        <v>0</v>
      </c>
      <c r="G37" s="339">
        <v>0</v>
      </c>
      <c r="H37" s="339">
        <v>0</v>
      </c>
      <c r="I37" s="339">
        <v>0</v>
      </c>
      <c r="J37" s="339">
        <v>0</v>
      </c>
    </row>
    <row r="38" spans="1:10" ht="15">
      <c r="A38" s="358">
        <v>100</v>
      </c>
      <c r="B38" s="359" t="s">
        <v>694</v>
      </c>
      <c r="C38" s="339">
        <v>266.30014324000058</v>
      </c>
      <c r="D38" s="339">
        <v>61.952978999999999</v>
      </c>
      <c r="E38" s="339">
        <v>61.952978999999999</v>
      </c>
      <c r="F38" s="339">
        <v>61.952978999999999</v>
      </c>
      <c r="G38" s="339"/>
      <c r="H38" s="623">
        <v>-9.4148289999999992</v>
      </c>
      <c r="I38" s="339">
        <v>142.21180000000001</v>
      </c>
      <c r="J38" s="339">
        <v>46.722160000000002</v>
      </c>
    </row>
    <row r="40" spans="1:10">
      <c r="A40" s="816" t="s">
        <v>1046</v>
      </c>
      <c r="B40" s="816"/>
      <c r="C40" s="816"/>
      <c r="D40" s="816"/>
      <c r="E40" s="816"/>
      <c r="F40" s="816"/>
      <c r="G40" s="816"/>
      <c r="H40" s="816"/>
      <c r="I40" s="816"/>
    </row>
    <row r="41" spans="1:10">
      <c r="A41" s="360"/>
      <c r="B41" s="360"/>
      <c r="C41" s="624"/>
      <c r="D41" s="624"/>
      <c r="E41" s="624"/>
      <c r="F41" s="624"/>
      <c r="G41" s="624"/>
      <c r="H41" s="624"/>
      <c r="I41" s="624"/>
    </row>
    <row r="42" spans="1:10" ht="49.5" customHeight="1">
      <c r="A42" s="817" t="s">
        <v>1047</v>
      </c>
      <c r="B42" s="817"/>
      <c r="C42" s="817"/>
      <c r="D42" s="817"/>
      <c r="E42" s="817"/>
      <c r="F42" s="817"/>
      <c r="G42" s="817"/>
      <c r="H42" s="817"/>
      <c r="I42" s="817"/>
    </row>
    <row r="43" spans="1:10" ht="15">
      <c r="A43" s="109"/>
      <c r="B43" s="109"/>
    </row>
    <row r="44" spans="1:10">
      <c r="A44" s="361"/>
      <c r="B44" s="361"/>
      <c r="C44" s="625"/>
      <c r="D44" s="625"/>
      <c r="E44" s="625"/>
      <c r="F44" s="625"/>
      <c r="G44" s="625"/>
      <c r="H44" s="625"/>
      <c r="I44" s="625"/>
      <c r="J44" s="625"/>
    </row>
    <row r="45" spans="1:10">
      <c r="A45" s="136"/>
      <c r="B45" s="136"/>
      <c r="C45" s="518"/>
      <c r="D45" s="518"/>
      <c r="E45" s="518"/>
      <c r="F45" s="518"/>
      <c r="G45" s="518"/>
      <c r="H45" s="518"/>
      <c r="I45" s="518"/>
      <c r="J45" s="518"/>
    </row>
    <row r="46" spans="1:10">
      <c r="A46" s="361"/>
      <c r="B46" s="361"/>
      <c r="C46" s="625"/>
      <c r="D46" s="625"/>
      <c r="E46" s="625"/>
      <c r="F46" s="625"/>
      <c r="G46" s="625"/>
      <c r="H46" s="625"/>
      <c r="I46" s="625"/>
      <c r="J46" s="625"/>
    </row>
    <row r="47" spans="1:10">
      <c r="A47" s="361"/>
      <c r="B47" s="361"/>
      <c r="C47" s="625"/>
      <c r="D47" s="625"/>
      <c r="E47" s="625"/>
      <c r="F47" s="625"/>
      <c r="G47" s="625"/>
      <c r="H47" s="625"/>
      <c r="I47" s="625"/>
      <c r="J47" s="625"/>
    </row>
    <row r="48" spans="1:10">
      <c r="A48" s="361"/>
      <c r="B48" s="361"/>
      <c r="C48" s="625"/>
      <c r="D48" s="625"/>
      <c r="E48" s="625"/>
      <c r="F48" s="625"/>
      <c r="G48" s="625"/>
      <c r="H48" s="625"/>
      <c r="I48" s="625"/>
      <c r="J48" s="625"/>
    </row>
    <row r="49" spans="1:10">
      <c r="A49" s="361"/>
      <c r="B49" s="361"/>
      <c r="C49" s="625"/>
      <c r="D49" s="625"/>
      <c r="E49" s="625"/>
      <c r="F49" s="625"/>
      <c r="G49" s="625"/>
      <c r="H49" s="625"/>
      <c r="I49" s="625"/>
      <c r="J49" s="625"/>
    </row>
    <row r="50" spans="1:10" ht="48" customHeight="1">
      <c r="A50" s="818"/>
      <c r="B50" s="818"/>
      <c r="C50" s="818"/>
      <c r="D50" s="818"/>
      <c r="E50" s="818"/>
      <c r="F50" s="818"/>
      <c r="G50" s="818"/>
      <c r="H50" s="818"/>
      <c r="I50" s="818"/>
      <c r="J50" s="818"/>
    </row>
    <row r="51" spans="1:10" ht="60" customHeight="1">
      <c r="A51" s="818"/>
      <c r="B51" s="818"/>
      <c r="C51" s="818"/>
      <c r="D51" s="818"/>
      <c r="E51" s="818"/>
      <c r="F51" s="818"/>
      <c r="G51" s="818"/>
      <c r="H51" s="818"/>
      <c r="I51" s="818"/>
      <c r="J51" s="818"/>
    </row>
    <row r="53" spans="1:10" ht="15">
      <c r="A53" s="819"/>
      <c r="B53" s="819"/>
    </row>
    <row r="54" spans="1:10" ht="39.75" customHeight="1">
      <c r="A54" s="818"/>
      <c r="B54" s="818"/>
      <c r="C54" s="818"/>
      <c r="D54" s="818"/>
      <c r="E54" s="818"/>
      <c r="F54" s="818"/>
      <c r="G54" s="818"/>
      <c r="H54" s="818"/>
      <c r="I54" s="818"/>
      <c r="J54" s="818"/>
    </row>
    <row r="55" spans="1:10">
      <c r="A55" s="814"/>
      <c r="B55" s="814"/>
      <c r="C55" s="814"/>
      <c r="D55" s="814"/>
      <c r="E55" s="814"/>
      <c r="F55" s="814"/>
      <c r="G55" s="814"/>
      <c r="H55" s="814"/>
      <c r="I55" s="814"/>
      <c r="J55" s="814"/>
    </row>
    <row r="56" spans="1:10">
      <c r="A56" s="814"/>
      <c r="B56" s="814"/>
      <c r="C56" s="814"/>
      <c r="D56" s="814"/>
      <c r="E56" s="814"/>
      <c r="F56" s="814"/>
      <c r="G56" s="814"/>
      <c r="H56" s="814"/>
      <c r="I56" s="814"/>
      <c r="J56" s="814"/>
    </row>
    <row r="57" spans="1:10">
      <c r="A57" s="814"/>
      <c r="B57" s="814"/>
      <c r="C57" s="814"/>
      <c r="D57" s="814"/>
      <c r="E57" s="814"/>
      <c r="F57" s="814"/>
      <c r="G57" s="814"/>
      <c r="H57" s="814"/>
      <c r="I57" s="814"/>
      <c r="J57" s="814"/>
    </row>
    <row r="58" spans="1:10">
      <c r="A58" s="814"/>
      <c r="B58" s="814"/>
      <c r="C58" s="814"/>
      <c r="D58" s="814"/>
      <c r="E58" s="814"/>
      <c r="F58" s="814"/>
      <c r="G58" s="814"/>
      <c r="H58" s="814"/>
      <c r="I58" s="814"/>
      <c r="J58" s="814"/>
    </row>
    <row r="59" spans="1:10">
      <c r="A59" s="814"/>
      <c r="B59" s="814"/>
      <c r="C59" s="814"/>
      <c r="D59" s="814"/>
      <c r="E59" s="814"/>
      <c r="F59" s="814"/>
      <c r="G59" s="814"/>
      <c r="H59" s="814"/>
      <c r="I59" s="814"/>
      <c r="J59" s="814"/>
    </row>
    <row r="60" spans="1:10">
      <c r="A60" s="814"/>
      <c r="B60" s="814"/>
      <c r="C60" s="814"/>
      <c r="D60" s="814"/>
      <c r="E60" s="814"/>
      <c r="F60" s="814"/>
      <c r="G60" s="814"/>
      <c r="H60" s="814"/>
      <c r="I60" s="814"/>
      <c r="J60" s="814"/>
    </row>
    <row r="64" spans="1:10" ht="24" customHeight="1"/>
    <row r="65" ht="24" customHeight="1"/>
    <row r="74" ht="36" customHeight="1"/>
    <row r="84" spans="1:9" ht="36" customHeight="1"/>
    <row r="85" spans="1:9" ht="48" customHeight="1"/>
    <row r="86" spans="1:9">
      <c r="A86" s="815"/>
      <c r="B86" s="815"/>
      <c r="C86" s="716"/>
      <c r="D86" s="716"/>
      <c r="E86" s="716"/>
      <c r="F86" s="716"/>
      <c r="G86" s="716"/>
      <c r="H86" s="716"/>
      <c r="I86" s="716"/>
    </row>
  </sheetData>
  <mergeCells count="29">
    <mergeCell ref="A1:F1"/>
    <mergeCell ref="C6:F6"/>
    <mergeCell ref="G6:H6"/>
    <mergeCell ref="I6:J6"/>
    <mergeCell ref="C7:C8"/>
    <mergeCell ref="D7:F7"/>
    <mergeCell ref="G7:G8"/>
    <mergeCell ref="H7:H8"/>
    <mergeCell ref="I7:I8"/>
    <mergeCell ref="J7:J8"/>
    <mergeCell ref="C25:F25"/>
    <mergeCell ref="G25:H25"/>
    <mergeCell ref="I25:J25"/>
    <mergeCell ref="C26:C27"/>
    <mergeCell ref="D26:F26"/>
    <mergeCell ref="G26:G27"/>
    <mergeCell ref="H26:H27"/>
    <mergeCell ref="I26:I27"/>
    <mergeCell ref="J26:J27"/>
    <mergeCell ref="A55:J60"/>
    <mergeCell ref="A86:B86"/>
    <mergeCell ref="C86:E86"/>
    <mergeCell ref="F86:I86"/>
    <mergeCell ref="A40:I40"/>
    <mergeCell ref="A42:I42"/>
    <mergeCell ref="A50:J50"/>
    <mergeCell ref="A51:J51"/>
    <mergeCell ref="A53:B53"/>
    <mergeCell ref="A54:J5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47849-BBA1-408C-A204-F0391264395C}">
  <dimension ref="A1:O16"/>
  <sheetViews>
    <sheetView workbookViewId="0">
      <selection activeCell="B3" sqref="B3"/>
    </sheetView>
  </sheetViews>
  <sheetFormatPr defaultColWidth="8.375" defaultRowHeight="14.25"/>
  <cols>
    <col min="1" max="1" width="6.125" style="95" customWidth="1"/>
    <col min="2" max="2" width="67.875" style="95" customWidth="1"/>
    <col min="3" max="5" width="17.125" style="95" customWidth="1"/>
    <col min="6" max="6" width="22.625" style="95" bestFit="1" customWidth="1"/>
    <col min="7" max="7" width="81.125" style="95" customWidth="1"/>
    <col min="8" max="8" width="2.25" style="95" customWidth="1"/>
    <col min="9" max="9" width="8.375" style="95"/>
    <col min="10" max="10" width="13.25" style="95" customWidth="1"/>
    <col min="11" max="16384" width="8.375" style="95"/>
  </cols>
  <sheetData>
    <row r="1" spans="1:15" ht="20.25">
      <c r="A1" s="93" t="s">
        <v>79</v>
      </c>
      <c r="B1" s="94"/>
      <c r="C1" s="94"/>
      <c r="D1" s="94"/>
      <c r="E1" s="94"/>
      <c r="F1" s="94"/>
      <c r="G1" s="94"/>
      <c r="H1" s="826"/>
      <c r="I1" s="826"/>
      <c r="J1" s="94"/>
      <c r="K1" s="94"/>
      <c r="L1" s="94"/>
      <c r="M1" s="94"/>
      <c r="N1" s="94"/>
      <c r="O1" s="1"/>
    </row>
    <row r="2" spans="1:15" ht="15">
      <c r="A2" s="57" t="s">
        <v>204</v>
      </c>
      <c r="B2" s="96"/>
      <c r="C2" s="96"/>
      <c r="D2" s="96"/>
      <c r="E2" s="96"/>
      <c r="F2" s="96"/>
      <c r="G2" s="96"/>
      <c r="H2" s="96"/>
      <c r="I2" s="96"/>
      <c r="J2" s="96"/>
      <c r="K2" s="96"/>
      <c r="L2" s="96"/>
      <c r="M2" s="96"/>
      <c r="N2" s="96"/>
      <c r="O2" s="1"/>
    </row>
    <row r="3" spans="1:15" ht="15">
      <c r="A3" s="57" t="s">
        <v>200</v>
      </c>
      <c r="B3" s="96"/>
      <c r="C3" s="96"/>
      <c r="D3" s="96"/>
      <c r="E3" s="96"/>
      <c r="F3" s="96"/>
      <c r="G3" s="96"/>
      <c r="H3" s="96"/>
      <c r="I3" s="96"/>
      <c r="J3" s="96"/>
      <c r="K3" s="96"/>
      <c r="L3" s="96"/>
      <c r="M3" s="96"/>
      <c r="N3" s="96"/>
      <c r="O3" s="1"/>
    </row>
    <row r="4" spans="1:15" ht="15">
      <c r="A4" s="6"/>
      <c r="B4" s="1"/>
      <c r="C4" s="49" t="s">
        <v>201</v>
      </c>
      <c r="D4" s="49" t="s">
        <v>660</v>
      </c>
      <c r="E4" s="49" t="s">
        <v>202</v>
      </c>
      <c r="F4" s="49" t="s">
        <v>703</v>
      </c>
      <c r="G4" s="1"/>
      <c r="H4" s="716"/>
      <c r="I4" s="716"/>
      <c r="J4" s="1"/>
      <c r="K4" s="1"/>
      <c r="L4" s="1"/>
      <c r="M4" s="1"/>
      <c r="N4" s="1"/>
      <c r="O4" s="1"/>
    </row>
    <row r="5" spans="1:15" ht="57">
      <c r="A5" s="1"/>
      <c r="B5" s="1"/>
      <c r="C5" s="827" t="s">
        <v>997</v>
      </c>
      <c r="D5" s="828"/>
      <c r="E5" s="47" t="s">
        <v>1048</v>
      </c>
      <c r="F5" s="47" t="s">
        <v>997</v>
      </c>
      <c r="G5" s="1"/>
      <c r="H5" s="716"/>
      <c r="I5" s="716"/>
      <c r="J5" s="1"/>
      <c r="K5" s="1"/>
      <c r="L5" s="1"/>
      <c r="M5" s="1"/>
      <c r="N5" s="1"/>
      <c r="O5" s="1"/>
    </row>
    <row r="6" spans="1:15" ht="13.9" customHeight="1">
      <c r="A6" s="716"/>
      <c r="B6" s="830"/>
      <c r="C6" s="832"/>
      <c r="D6" s="834" t="s">
        <v>1049</v>
      </c>
      <c r="E6" s="834" t="s">
        <v>1050</v>
      </c>
      <c r="F6" s="97" t="s">
        <v>1051</v>
      </c>
      <c r="G6" s="836"/>
      <c r="H6" s="716"/>
      <c r="I6" s="716"/>
      <c r="J6" s="716"/>
      <c r="K6" s="716"/>
      <c r="L6" s="716"/>
      <c r="M6" s="716"/>
      <c r="N6" s="716"/>
      <c r="O6" s="716"/>
    </row>
    <row r="7" spans="1:15">
      <c r="A7" s="829"/>
      <c r="B7" s="831"/>
      <c r="C7" s="833"/>
      <c r="D7" s="835"/>
      <c r="E7" s="835"/>
      <c r="F7" s="98" t="s">
        <v>1052</v>
      </c>
      <c r="G7" s="836"/>
      <c r="H7" s="716"/>
      <c r="I7" s="716"/>
      <c r="J7" s="716"/>
      <c r="K7" s="716"/>
      <c r="L7" s="716"/>
      <c r="M7" s="716"/>
      <c r="N7" s="716"/>
      <c r="O7" s="716"/>
    </row>
    <row r="8" spans="1:15" ht="30">
      <c r="A8" s="36">
        <v>1</v>
      </c>
      <c r="B8" s="99" t="s">
        <v>1053</v>
      </c>
      <c r="C8" s="116">
        <v>32.461500000000001</v>
      </c>
      <c r="D8" s="116">
        <v>8.7548999999999992</v>
      </c>
      <c r="E8" s="116">
        <v>15.6152</v>
      </c>
      <c r="F8" s="116">
        <v>1.8800000000000001E-2</v>
      </c>
      <c r="G8" s="1"/>
      <c r="H8" s="716"/>
      <c r="I8" s="716"/>
      <c r="J8" s="1"/>
      <c r="K8" s="1"/>
      <c r="L8" s="1"/>
      <c r="M8" s="1"/>
      <c r="N8" s="1"/>
      <c r="O8" s="1"/>
    </row>
    <row r="9" spans="1:15">
      <c r="A9" s="36">
        <v>2</v>
      </c>
      <c r="B9" s="42" t="s">
        <v>1054</v>
      </c>
      <c r="C9" s="116">
        <v>9.4700000000000006E-2</v>
      </c>
      <c r="D9" s="100"/>
      <c r="E9" s="100"/>
      <c r="F9" s="116">
        <v>0</v>
      </c>
      <c r="G9" s="1"/>
      <c r="H9" s="716"/>
      <c r="I9" s="716"/>
      <c r="J9" s="1"/>
      <c r="K9" s="1"/>
      <c r="L9" s="1"/>
      <c r="M9" s="1"/>
      <c r="N9" s="1"/>
      <c r="O9" s="1"/>
    </row>
    <row r="10" spans="1:15">
      <c r="A10" s="36">
        <v>3</v>
      </c>
      <c r="B10" s="48" t="s">
        <v>1055</v>
      </c>
      <c r="C10" s="116">
        <v>9.4700000000000006E-2</v>
      </c>
      <c r="D10" s="100"/>
      <c r="E10" s="100"/>
      <c r="F10" s="116">
        <v>0</v>
      </c>
      <c r="G10" s="1"/>
      <c r="H10" s="716"/>
      <c r="I10" s="716"/>
      <c r="J10" s="1"/>
      <c r="K10" s="1"/>
      <c r="L10" s="1"/>
      <c r="M10" s="1"/>
      <c r="N10" s="1"/>
      <c r="O10" s="1"/>
    </row>
    <row r="11" spans="1:15">
      <c r="A11" s="36">
        <v>4</v>
      </c>
      <c r="B11" s="42" t="s">
        <v>1056</v>
      </c>
      <c r="C11" s="116">
        <v>32.283499999999997</v>
      </c>
      <c r="D11" s="47"/>
      <c r="E11" s="47">
        <v>18.8</v>
      </c>
      <c r="F11" s="116">
        <v>1.8800000000000001E-2</v>
      </c>
      <c r="G11" s="1"/>
      <c r="H11" s="716"/>
      <c r="I11" s="716"/>
      <c r="J11" s="1"/>
      <c r="K11" s="1"/>
      <c r="L11" s="1"/>
      <c r="M11" s="1"/>
      <c r="N11" s="1"/>
      <c r="O11" s="1"/>
    </row>
    <row r="12" spans="1:15">
      <c r="A12" s="36">
        <v>5</v>
      </c>
      <c r="B12" s="48" t="s">
        <v>1057</v>
      </c>
      <c r="C12" s="116">
        <v>29.058499999999999</v>
      </c>
      <c r="D12" s="100"/>
      <c r="E12" s="100"/>
      <c r="F12" s="116">
        <v>1.8800000000000001E-2</v>
      </c>
      <c r="G12" s="1"/>
      <c r="H12" s="716"/>
      <c r="I12" s="716"/>
      <c r="J12" s="1"/>
      <c r="K12" s="1"/>
      <c r="L12" s="1"/>
      <c r="M12" s="1"/>
      <c r="N12" s="1"/>
      <c r="O12" s="1"/>
    </row>
    <row r="13" spans="1:15">
      <c r="A13" s="36">
        <v>6</v>
      </c>
      <c r="B13" s="48" t="s">
        <v>1058</v>
      </c>
      <c r="C13" s="116">
        <v>0.56659999999999999</v>
      </c>
      <c r="D13" s="100"/>
      <c r="E13" s="100"/>
      <c r="F13" s="116">
        <v>0</v>
      </c>
      <c r="G13" s="1"/>
      <c r="H13" s="716"/>
      <c r="I13" s="716"/>
      <c r="J13" s="1"/>
      <c r="K13" s="1"/>
      <c r="L13" s="1"/>
      <c r="M13" s="1"/>
      <c r="N13" s="1"/>
      <c r="O13" s="1"/>
    </row>
    <row r="14" spans="1:15" ht="13.9" customHeight="1">
      <c r="A14" s="1"/>
      <c r="B14" s="101"/>
      <c r="C14" s="101"/>
      <c r="D14" s="1"/>
      <c r="E14" s="1"/>
      <c r="F14" s="1"/>
      <c r="G14" s="1"/>
      <c r="H14" s="716"/>
      <c r="I14" s="716"/>
      <c r="J14" s="1"/>
      <c r="K14" s="1"/>
      <c r="L14" s="1"/>
      <c r="M14" s="1"/>
      <c r="N14" s="1"/>
      <c r="O14" s="1"/>
    </row>
    <row r="15" spans="1:15" ht="13.9" customHeight="1">
      <c r="A15" s="722"/>
      <c r="B15" s="722"/>
      <c r="C15" s="722"/>
      <c r="D15" s="722"/>
      <c r="E15" s="722"/>
      <c r="F15" s="1"/>
      <c r="G15" s="1"/>
      <c r="H15" s="716"/>
      <c r="I15" s="716"/>
      <c r="J15" s="1"/>
      <c r="K15" s="1"/>
      <c r="L15" s="1"/>
      <c r="M15" s="1"/>
      <c r="N15" s="1"/>
      <c r="O15" s="1"/>
    </row>
    <row r="16" spans="1:15">
      <c r="A16" s="1"/>
      <c r="B16" s="1"/>
      <c r="C16" s="1"/>
      <c r="D16" s="1"/>
      <c r="E16" s="1"/>
      <c r="F16" s="1"/>
      <c r="G16" s="1"/>
      <c r="H16" s="716"/>
      <c r="I16" s="716"/>
      <c r="J16" s="1"/>
      <c r="K16" s="1"/>
      <c r="L16" s="1"/>
      <c r="M16" s="1"/>
      <c r="N16" s="1"/>
      <c r="O16" s="1"/>
    </row>
  </sheetData>
  <mergeCells count="27">
    <mergeCell ref="H1:I1"/>
    <mergeCell ref="H4:I4"/>
    <mergeCell ref="C5:D5"/>
    <mergeCell ref="H5:I5"/>
    <mergeCell ref="A6:A7"/>
    <mergeCell ref="B6:B7"/>
    <mergeCell ref="C6:C7"/>
    <mergeCell ref="D6:D7"/>
    <mergeCell ref="E6:E7"/>
    <mergeCell ref="G6:G7"/>
    <mergeCell ref="H12:I12"/>
    <mergeCell ref="H6:I7"/>
    <mergeCell ref="J6:J7"/>
    <mergeCell ref="K6:K7"/>
    <mergeCell ref="L6:L7"/>
    <mergeCell ref="O6:O7"/>
    <mergeCell ref="H8:I8"/>
    <mergeCell ref="H9:I9"/>
    <mergeCell ref="H10:I10"/>
    <mergeCell ref="H11:I11"/>
    <mergeCell ref="M6:M7"/>
    <mergeCell ref="N6:N7"/>
    <mergeCell ref="H13:I13"/>
    <mergeCell ref="H14:I14"/>
    <mergeCell ref="A15:E15"/>
    <mergeCell ref="H15:I15"/>
    <mergeCell ref="H16:I1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F5A8-B27E-4DD7-83A4-0C55AC908E95}">
  <dimension ref="A1:C7"/>
  <sheetViews>
    <sheetView workbookViewId="0">
      <selection activeCell="A2" sqref="A2"/>
    </sheetView>
  </sheetViews>
  <sheetFormatPr defaultColWidth="7.625" defaultRowHeight="18" customHeight="1"/>
  <cols>
    <col min="1" max="1" width="9.875" style="92" customWidth="1"/>
    <col min="2" max="2" width="133.5" customWidth="1"/>
  </cols>
  <sheetData>
    <row r="1" spans="1:3" s="104" customFormat="1" ht="15">
      <c r="A1" s="291">
        <v>3</v>
      </c>
      <c r="B1" s="14" t="s">
        <v>55</v>
      </c>
      <c r="C1" s="289"/>
    </row>
    <row r="2" spans="1:3" s="104" customFormat="1" ht="15">
      <c r="A2" s="292" t="s">
        <v>80</v>
      </c>
      <c r="B2" s="130" t="s">
        <v>81</v>
      </c>
    </row>
    <row r="3" spans="1:3" ht="14.25">
      <c r="A3" s="10" t="s">
        <v>82</v>
      </c>
      <c r="B3" s="10" t="s">
        <v>83</v>
      </c>
    </row>
    <row r="4" spans="1:3" ht="14.25">
      <c r="A4" s="9" t="s">
        <v>84</v>
      </c>
      <c r="B4" s="8" t="s">
        <v>85</v>
      </c>
    </row>
    <row r="7" spans="1:3" ht="14.25">
      <c r="B7" s="29"/>
    </row>
  </sheetData>
  <hyperlinks>
    <hyperlink ref="B4" location="'Table 3.4.2'!A1" display="CRM techniques overview:  Disclosure of the use of credit risk mitigation techniques (EU CR3)" xr:uid="{98A55CD6-3A0D-47E9-A927-5376D7F4D84C}"/>
    <hyperlink ref="A4" location="'Table 3.4.2'!A1" display="Table 3.4.2" xr:uid="{934E2384-311F-407A-8E24-7F61387CCF89}"/>
  </hyperlinks>
  <pageMargins left="0.7" right="0.7" top="0.75" bottom="0.75" header="0.3" footer="0.3"/>
  <ignoredErrors>
    <ignoredError sqref="A2" numberStoredAsText="1"/>
  </ignoredErrors>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51D8-F970-4CFA-8415-D2C234785548}">
  <dimension ref="A1:K19"/>
  <sheetViews>
    <sheetView workbookViewId="0">
      <selection activeCell="C2" sqref="C2"/>
    </sheetView>
  </sheetViews>
  <sheetFormatPr defaultColWidth="8.125" defaultRowHeight="14.25"/>
  <cols>
    <col min="1" max="1" width="6.5" customWidth="1"/>
    <col min="2" max="2" width="48.125" customWidth="1"/>
    <col min="3" max="3" width="17" style="1" customWidth="1"/>
    <col min="4" max="4" width="23.625" style="1" customWidth="1"/>
    <col min="5" max="5" width="20.625" customWidth="1"/>
    <col min="6" max="6" width="18.625" customWidth="1"/>
    <col min="7" max="7" width="24.875" hidden="1" customWidth="1"/>
  </cols>
  <sheetData>
    <row r="1" spans="1:11" ht="20.25">
      <c r="A1" s="362" t="s">
        <v>85</v>
      </c>
      <c r="H1" s="711"/>
      <c r="I1" s="711"/>
      <c r="J1" s="711"/>
      <c r="K1" s="711"/>
    </row>
    <row r="2" spans="1:11" ht="16.5">
      <c r="A2" s="30" t="s">
        <v>204</v>
      </c>
      <c r="B2" s="136"/>
      <c r="C2" s="518"/>
      <c r="D2" s="518"/>
      <c r="E2" s="136"/>
      <c r="F2" s="136"/>
      <c r="G2" s="363"/>
      <c r="H2" s="364"/>
    </row>
    <row r="3" spans="1:11" ht="20.25">
      <c r="A3" s="30" t="s">
        <v>200</v>
      </c>
      <c r="G3" s="365"/>
      <c r="H3" s="364"/>
    </row>
    <row r="5" spans="1:11" ht="15">
      <c r="B5" s="360"/>
      <c r="C5" s="838" t="s">
        <v>1059</v>
      </c>
      <c r="D5" s="841" t="s">
        <v>1060</v>
      </c>
      <c r="E5" s="841"/>
      <c r="F5" s="841"/>
      <c r="G5" s="366"/>
      <c r="H5" s="364"/>
    </row>
    <row r="6" spans="1:11">
      <c r="B6" s="360"/>
      <c r="C6" s="839"/>
      <c r="D6" s="832"/>
      <c r="E6" s="842" t="s">
        <v>1061</v>
      </c>
      <c r="F6" s="842" t="s">
        <v>1062</v>
      </c>
      <c r="G6" s="367"/>
      <c r="H6" s="364"/>
    </row>
    <row r="7" spans="1:11" ht="21">
      <c r="B7" s="360"/>
      <c r="C7" s="840"/>
      <c r="D7" s="833"/>
      <c r="E7" s="842"/>
      <c r="F7" s="842"/>
      <c r="G7" s="368" t="s">
        <v>1063</v>
      </c>
      <c r="H7" s="364"/>
    </row>
    <row r="8" spans="1:11">
      <c r="B8" s="360"/>
      <c r="C8" s="47" t="s">
        <v>201</v>
      </c>
      <c r="D8" s="47" t="s">
        <v>660</v>
      </c>
      <c r="E8" s="49" t="s">
        <v>202</v>
      </c>
      <c r="F8" s="49" t="s">
        <v>703</v>
      </c>
      <c r="G8" s="369" t="s">
        <v>203</v>
      </c>
      <c r="H8" s="364"/>
    </row>
    <row r="9" spans="1:11">
      <c r="A9" s="370">
        <v>1</v>
      </c>
      <c r="B9" s="37" t="s">
        <v>945</v>
      </c>
      <c r="C9" s="46">
        <v>2147.8000000000002</v>
      </c>
      <c r="D9" s="46">
        <v>6941.1</v>
      </c>
      <c r="E9" s="39">
        <v>6633.8</v>
      </c>
      <c r="F9" s="39">
        <v>307.3</v>
      </c>
      <c r="G9" s="371">
        <v>0</v>
      </c>
      <c r="H9" s="364"/>
    </row>
    <row r="10" spans="1:11">
      <c r="A10" s="370">
        <v>2</v>
      </c>
      <c r="B10" s="37" t="s">
        <v>1064</v>
      </c>
      <c r="C10" s="46">
        <v>1346.2</v>
      </c>
      <c r="D10" s="46">
        <v>0</v>
      </c>
      <c r="E10" s="39">
        <v>0</v>
      </c>
      <c r="F10" s="39">
        <v>0</v>
      </c>
      <c r="G10" s="371" t="s">
        <v>1065</v>
      </c>
      <c r="H10" s="364"/>
    </row>
    <row r="11" spans="1:11">
      <c r="A11" s="370">
        <v>3</v>
      </c>
      <c r="B11" s="37" t="s">
        <v>694</v>
      </c>
      <c r="C11" s="46">
        <v>3494</v>
      </c>
      <c r="D11" s="46">
        <v>6941.1</v>
      </c>
      <c r="E11" s="39">
        <v>6633.8</v>
      </c>
      <c r="F11" s="39">
        <v>307.3</v>
      </c>
      <c r="G11" s="371">
        <v>0</v>
      </c>
      <c r="H11" s="364"/>
    </row>
    <row r="12" spans="1:11">
      <c r="A12" s="162">
        <v>4</v>
      </c>
      <c r="B12" s="48" t="s">
        <v>1066</v>
      </c>
      <c r="C12" s="46">
        <v>5.8</v>
      </c>
      <c r="D12" s="46">
        <v>106.5</v>
      </c>
      <c r="E12" s="39">
        <v>101.3</v>
      </c>
      <c r="F12" s="39">
        <v>5.2</v>
      </c>
      <c r="G12" s="371">
        <v>0</v>
      </c>
      <c r="H12" s="364"/>
    </row>
    <row r="13" spans="1:11" hidden="1">
      <c r="A13" s="372" t="s">
        <v>1067</v>
      </c>
      <c r="B13" s="373" t="s">
        <v>1068</v>
      </c>
      <c r="C13" s="626" t="s">
        <v>1069</v>
      </c>
      <c r="D13" s="626" t="s">
        <v>1069</v>
      </c>
      <c r="E13" s="374" t="s">
        <v>1069</v>
      </c>
      <c r="F13" s="374" t="s">
        <v>1069</v>
      </c>
      <c r="G13" s="375" t="s">
        <v>1069</v>
      </c>
      <c r="H13" s="364"/>
    </row>
    <row r="14" spans="1:11">
      <c r="B14" s="376"/>
    </row>
    <row r="15" spans="1:11">
      <c r="A15" s="735" t="s">
        <v>1070</v>
      </c>
      <c r="B15" s="735"/>
      <c r="C15" s="735"/>
      <c r="D15" s="735"/>
      <c r="E15" s="735"/>
      <c r="F15" s="735"/>
    </row>
    <row r="16" spans="1:11">
      <c r="A16" s="53"/>
      <c r="B16" s="53"/>
      <c r="C16" s="128"/>
      <c r="D16" s="128"/>
      <c r="E16" s="53"/>
      <c r="F16" s="53"/>
    </row>
    <row r="17" spans="1:6" ht="32.25" customHeight="1">
      <c r="A17" s="837" t="s">
        <v>2114</v>
      </c>
      <c r="B17" s="837"/>
      <c r="C17" s="837"/>
      <c r="D17" s="837"/>
      <c r="E17" s="837"/>
      <c r="F17" s="837"/>
    </row>
    <row r="18" spans="1:6">
      <c r="A18" s="53"/>
      <c r="B18" s="53"/>
      <c r="C18" s="128"/>
      <c r="D18" s="128"/>
      <c r="E18" s="53"/>
      <c r="F18" s="53"/>
    </row>
    <row r="19" spans="1:6" ht="31.15" customHeight="1">
      <c r="A19" s="735" t="s">
        <v>1071</v>
      </c>
      <c r="B19" s="735"/>
      <c r="C19" s="735"/>
      <c r="D19" s="735"/>
      <c r="E19" s="735"/>
      <c r="F19" s="735"/>
    </row>
  </sheetData>
  <mergeCells count="8">
    <mergeCell ref="A17:F17"/>
    <mergeCell ref="A19:F19"/>
    <mergeCell ref="C5:C7"/>
    <mergeCell ref="D5:F5"/>
    <mergeCell ref="D6:D7"/>
    <mergeCell ref="E6:E7"/>
    <mergeCell ref="F6:F7"/>
    <mergeCell ref="A15:F1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A29C-58BD-4A6E-9153-AA5ABE396629}">
  <dimension ref="A1:C15"/>
  <sheetViews>
    <sheetView workbookViewId="0">
      <selection activeCell="A2" sqref="A2"/>
    </sheetView>
  </sheetViews>
  <sheetFormatPr defaultColWidth="7.625" defaultRowHeight="14.25"/>
  <cols>
    <col min="1" max="1" width="10.75" style="92" customWidth="1"/>
    <col min="2" max="2" width="191.375" bestFit="1" customWidth="1"/>
  </cols>
  <sheetData>
    <row r="1" spans="1:3" s="104" customFormat="1" ht="15">
      <c r="A1" s="22">
        <v>3</v>
      </c>
      <c r="B1" s="14" t="s">
        <v>55</v>
      </c>
      <c r="C1" s="289"/>
    </row>
    <row r="2" spans="1:3" s="104" customFormat="1" ht="15">
      <c r="A2" s="977">
        <v>3.5</v>
      </c>
      <c r="B2" s="14" t="s">
        <v>87</v>
      </c>
    </row>
    <row r="3" spans="1:3">
      <c r="A3" s="7" t="s">
        <v>88</v>
      </c>
      <c r="B3" s="8" t="s">
        <v>89</v>
      </c>
    </row>
    <row r="4" spans="1:3">
      <c r="A4" s="10" t="s">
        <v>90</v>
      </c>
      <c r="B4" s="10" t="s">
        <v>91</v>
      </c>
    </row>
    <row r="5" spans="1:3">
      <c r="A5" s="9" t="s">
        <v>92</v>
      </c>
      <c r="B5" s="8" t="s">
        <v>93</v>
      </c>
    </row>
    <row r="6" spans="1:3">
      <c r="A6" s="9" t="s">
        <v>94</v>
      </c>
      <c r="B6" s="8" t="s">
        <v>95</v>
      </c>
    </row>
    <row r="7" spans="1:3">
      <c r="A7" s="10" t="s">
        <v>96</v>
      </c>
      <c r="B7" s="10" t="s">
        <v>97</v>
      </c>
    </row>
    <row r="8" spans="1:3">
      <c r="A8" s="7" t="s">
        <v>98</v>
      </c>
      <c r="B8" s="8" t="s">
        <v>99</v>
      </c>
    </row>
    <row r="9" spans="1:3" s="1" customFormat="1">
      <c r="A9" s="7" t="s">
        <v>100</v>
      </c>
      <c r="B9" s="8" t="s">
        <v>101</v>
      </c>
    </row>
    <row r="10" spans="1:3">
      <c r="A10" s="7" t="s">
        <v>102</v>
      </c>
      <c r="B10" s="8" t="s">
        <v>103</v>
      </c>
    </row>
    <row r="11" spans="1:3">
      <c r="A11" s="7" t="s">
        <v>104</v>
      </c>
      <c r="B11" s="8" t="s">
        <v>105</v>
      </c>
    </row>
    <row r="12" spans="1:3">
      <c r="A12" s="7" t="s">
        <v>106</v>
      </c>
      <c r="B12" s="8" t="s">
        <v>107</v>
      </c>
    </row>
    <row r="15" spans="1:3">
      <c r="B15" s="29"/>
    </row>
  </sheetData>
  <hyperlinks>
    <hyperlink ref="B12" location="'Table 3.5.10'!A1" display="IRB approach – Back-testing of PD per exposure class (fixed PD scale) (EU CR9)" xr:uid="{C4F3B4F0-0FB6-40CA-B393-DFAB2F1697BF}"/>
    <hyperlink ref="B11" location="'Table 3.5.9'!A1" display="RWEA flow statements of credit risk exposures under the IRB approach (EU CR8)" xr:uid="{1F2370A1-927B-4E06-B8EC-F6B58F510079}"/>
    <hyperlink ref="B10" location="'Table 3.5.8'!A1" display="IRB approach – Disclosure of the extent of the use of CRM techniques (EU CR7-A)" xr:uid="{CAAE7D00-066F-459A-8BFD-2C9522616DB9}"/>
    <hyperlink ref="B9" location="'Table 3.5.7'!A1" display="IRB approach – Effect on the RWEAs of credit derivatives used as CRM techniques (EU CR7)" xr:uid="{36B3EB34-AE6A-4F5A-AE09-9874BFA6EE07}"/>
    <hyperlink ref="B8" location="'Table 3.5.6'!A1" display="IRB approach – Credit risk exposures by exposure class and PD range (EU CR6)" xr:uid="{EDD7ADA9-797B-46E3-BA49-A149606D210C}"/>
    <hyperlink ref="B6" location="'Table 3.5.4'!A1" display="Standardised approach (EU CR5)" xr:uid="{13A0A74F-CA73-422D-9253-DAA4CFA709E3}"/>
    <hyperlink ref="B5" location="'Table 3.5.3'!A1" display="Standardised approach – Credit risk exposure and CRM effects (EU CR4)" xr:uid="{756287DC-F869-4CF3-A520-2F8D743B2198}"/>
    <hyperlink ref="B3" location="'Table 3.5.1'!A1" display="Scope of the use of IRB and SA approaches (EU CR6-A)" xr:uid="{791F134D-48C6-4BA9-8B94-0133E4C3C667}"/>
    <hyperlink ref="A3" location="'Table 3.5.1'!A1" display="Table 3.5.1" xr:uid="{A6696FC9-BE8E-4F55-AF34-235B6BF30450}"/>
    <hyperlink ref="A5" location="'Table 3.5.3'!A1" display="Table 3.5.3" xr:uid="{58A9321C-821C-43D7-A035-04C55EBA085F}"/>
    <hyperlink ref="A6" location="'Table 3.5.4'!A1" display="Table 3.5.4" xr:uid="{D50943AA-04A5-4094-8664-6A44E3FCED4D}"/>
    <hyperlink ref="A8" location="'Table 3.5.6'!A1" display="Table 3.5.6" xr:uid="{8BD37771-B24D-4D71-9DFA-CB94323154F4}"/>
    <hyperlink ref="A9" location="'Table 3.5.7'!A1" display="Table 3.5.7" xr:uid="{406225DF-DF37-4167-986A-FE27EF641BCF}"/>
    <hyperlink ref="A10" location="'Table 3.5.8'!A1" display="Table 3.5.8" xr:uid="{934A64DF-161C-4750-BAD9-11C637CCAD0F}"/>
    <hyperlink ref="A11" location="'Table 3.5.9'!A1" display="Table 3.5.9" xr:uid="{63206DB4-B078-4862-84C7-DE6E223292DC}"/>
    <hyperlink ref="A12" location="'Table 3.5.10'!A1" display="Table 3.5.10" xr:uid="{8067D2FD-96AC-4D7F-9105-7E3726314AEB}"/>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A851-E793-470A-B9F7-37B56EBD92BE}">
  <dimension ref="A1:H24"/>
  <sheetViews>
    <sheetView workbookViewId="0">
      <selection activeCell="D1" sqref="D1"/>
    </sheetView>
  </sheetViews>
  <sheetFormatPr defaultColWidth="8.125" defaultRowHeight="14.25"/>
  <cols>
    <col min="1" max="1" width="6.5" customWidth="1"/>
    <col min="2" max="2" width="54.75" customWidth="1"/>
    <col min="3" max="3" width="22.75" style="1" customWidth="1"/>
    <col min="4" max="7" width="20.5" style="1" customWidth="1"/>
  </cols>
  <sheetData>
    <row r="1" spans="1:8" ht="20.25">
      <c r="A1" s="3" t="s">
        <v>89</v>
      </c>
    </row>
    <row r="2" spans="1:8" ht="15">
      <c r="A2" s="30" t="s">
        <v>204</v>
      </c>
      <c r="B2" s="155"/>
      <c r="D2" s="6"/>
      <c r="E2" s="6"/>
      <c r="F2" s="6"/>
      <c r="G2" s="6"/>
      <c r="H2" s="30"/>
    </row>
    <row r="3" spans="1:8" ht="15">
      <c r="A3" s="30" t="s">
        <v>200</v>
      </c>
    </row>
    <row r="4" spans="1:8" ht="15">
      <c r="A4" s="377"/>
      <c r="C4" s="627"/>
      <c r="D4" s="627"/>
      <c r="E4" s="627"/>
    </row>
    <row r="5" spans="1:8" ht="75">
      <c r="A5" s="360"/>
      <c r="B5" s="360"/>
      <c r="C5" s="113" t="s">
        <v>1072</v>
      </c>
      <c r="D5" s="113" t="s">
        <v>1073</v>
      </c>
      <c r="E5" s="113" t="s">
        <v>1074</v>
      </c>
      <c r="F5" s="113" t="s">
        <v>1075</v>
      </c>
      <c r="G5" s="113" t="s">
        <v>1076</v>
      </c>
    </row>
    <row r="6" spans="1:8">
      <c r="A6" s="360"/>
      <c r="B6" s="360"/>
      <c r="C6" s="47" t="s">
        <v>201</v>
      </c>
      <c r="D6" s="47" t="s">
        <v>660</v>
      </c>
      <c r="E6" s="47" t="s">
        <v>202</v>
      </c>
      <c r="F6" s="47" t="s">
        <v>1077</v>
      </c>
      <c r="G6" s="47" t="s">
        <v>1077</v>
      </c>
    </row>
    <row r="7" spans="1:8">
      <c r="A7" s="36">
        <v>1</v>
      </c>
      <c r="B7" s="37" t="s">
        <v>1078</v>
      </c>
      <c r="C7" s="378">
        <v>0</v>
      </c>
      <c r="D7" s="378">
        <v>1627.81809</v>
      </c>
      <c r="E7" s="379">
        <v>1</v>
      </c>
      <c r="F7" s="379">
        <v>0</v>
      </c>
      <c r="G7" s="379">
        <v>0</v>
      </c>
    </row>
    <row r="8" spans="1:8">
      <c r="A8" s="36">
        <v>1.1000000000000001</v>
      </c>
      <c r="B8" s="48" t="s">
        <v>1079</v>
      </c>
      <c r="C8" s="380"/>
      <c r="D8" s="378">
        <v>173.19809000000001</v>
      </c>
      <c r="E8" s="379">
        <v>1</v>
      </c>
      <c r="F8" s="379">
        <v>0</v>
      </c>
      <c r="G8" s="379">
        <v>0</v>
      </c>
    </row>
    <row r="9" spans="1:8">
      <c r="A9" s="36">
        <v>1.2</v>
      </c>
      <c r="B9" s="48" t="s">
        <v>1080</v>
      </c>
      <c r="C9" s="380"/>
      <c r="D9" s="378">
        <v>0</v>
      </c>
      <c r="E9" s="379">
        <v>1</v>
      </c>
      <c r="F9" s="379">
        <v>0</v>
      </c>
      <c r="G9" s="379">
        <v>0</v>
      </c>
    </row>
    <row r="10" spans="1:8">
      <c r="A10" s="36">
        <v>2</v>
      </c>
      <c r="B10" s="37" t="s">
        <v>917</v>
      </c>
      <c r="C10" s="378">
        <v>0</v>
      </c>
      <c r="D10" s="378">
        <v>1202.2243900000001</v>
      </c>
      <c r="E10" s="379">
        <v>1</v>
      </c>
      <c r="F10" s="379">
        <v>0</v>
      </c>
      <c r="G10" s="379">
        <v>0</v>
      </c>
    </row>
    <row r="11" spans="1:8">
      <c r="A11" s="36">
        <v>3</v>
      </c>
      <c r="B11" s="37" t="s">
        <v>920</v>
      </c>
      <c r="C11" s="378">
        <v>1962.84347</v>
      </c>
      <c r="D11" s="378">
        <v>2596.5086999999999</v>
      </c>
      <c r="E11" s="379">
        <v>0.32150000000000001</v>
      </c>
      <c r="F11" s="379">
        <v>1E-4</v>
      </c>
      <c r="G11" s="379">
        <v>0.6784</v>
      </c>
    </row>
    <row r="12" spans="1:8" ht="28.5">
      <c r="A12" s="36">
        <v>3.1</v>
      </c>
      <c r="B12" s="48" t="s">
        <v>1081</v>
      </c>
      <c r="C12" s="380"/>
      <c r="D12" s="378">
        <v>0</v>
      </c>
      <c r="E12" s="379">
        <v>0</v>
      </c>
      <c r="F12" s="379">
        <v>0</v>
      </c>
      <c r="G12" s="379">
        <v>1</v>
      </c>
    </row>
    <row r="13" spans="1:8" ht="28.5">
      <c r="A13" s="36">
        <v>3.2</v>
      </c>
      <c r="B13" s="48" t="s">
        <v>1082</v>
      </c>
      <c r="C13" s="380"/>
      <c r="D13" s="378">
        <v>0</v>
      </c>
      <c r="E13" s="379">
        <v>0</v>
      </c>
      <c r="F13" s="379">
        <v>0</v>
      </c>
      <c r="G13" s="379">
        <v>1</v>
      </c>
    </row>
    <row r="14" spans="1:8">
      <c r="A14" s="36">
        <v>4</v>
      </c>
      <c r="B14" s="37" t="s">
        <v>1083</v>
      </c>
      <c r="C14" s="381">
        <v>5220.8433100000002</v>
      </c>
      <c r="D14" s="381">
        <v>5439.2071400000004</v>
      </c>
      <c r="E14" s="382">
        <v>1.14E-2</v>
      </c>
      <c r="F14" s="382">
        <v>2.58E-2</v>
      </c>
      <c r="G14" s="382">
        <v>0.96279999999999999</v>
      </c>
    </row>
    <row r="15" spans="1:8">
      <c r="A15" s="36">
        <v>4.0999999999999996</v>
      </c>
      <c r="B15" s="41" t="s">
        <v>1084</v>
      </c>
      <c r="C15" s="380"/>
      <c r="D15" s="381">
        <v>166.51362</v>
      </c>
      <c r="E15" s="382">
        <v>5.8900000000000001E-2</v>
      </c>
      <c r="F15" s="382">
        <v>0</v>
      </c>
      <c r="G15" s="382">
        <v>0.94110000000000005</v>
      </c>
    </row>
    <row r="16" spans="1:8">
      <c r="A16" s="36">
        <v>4.2</v>
      </c>
      <c r="B16" s="41" t="s">
        <v>1085</v>
      </c>
      <c r="C16" s="380"/>
      <c r="D16" s="381">
        <v>4835.53766</v>
      </c>
      <c r="E16" s="382">
        <v>1.6000000000000001E-3</v>
      </c>
      <c r="F16" s="382">
        <v>0</v>
      </c>
      <c r="G16" s="382">
        <v>0.99839999999999995</v>
      </c>
    </row>
    <row r="17" spans="1:7">
      <c r="A17" s="36">
        <v>4.3</v>
      </c>
      <c r="B17" s="41" t="s">
        <v>1086</v>
      </c>
      <c r="C17" s="380"/>
      <c r="D17" s="381">
        <v>0</v>
      </c>
      <c r="E17" s="382">
        <v>0</v>
      </c>
      <c r="F17" s="382">
        <v>0</v>
      </c>
      <c r="G17" s="382">
        <v>1</v>
      </c>
    </row>
    <row r="18" spans="1:7">
      <c r="A18" s="36">
        <v>4.4000000000000004</v>
      </c>
      <c r="B18" s="41" t="s">
        <v>1087</v>
      </c>
      <c r="C18" s="380"/>
      <c r="D18" s="381">
        <v>92.135390000000001</v>
      </c>
      <c r="E18" s="382">
        <v>0.43240000000000001</v>
      </c>
      <c r="F18" s="382">
        <v>0</v>
      </c>
      <c r="G18" s="382">
        <v>0.56759999999999999</v>
      </c>
    </row>
    <row r="19" spans="1:7">
      <c r="A19" s="36">
        <v>4.5</v>
      </c>
      <c r="B19" s="41" t="s">
        <v>1088</v>
      </c>
      <c r="C19" s="380"/>
      <c r="D19" s="381">
        <v>345.02046999999999</v>
      </c>
      <c r="E19" s="382">
        <v>1.35E-2</v>
      </c>
      <c r="F19" s="382">
        <v>0.40670000000000001</v>
      </c>
      <c r="G19" s="382">
        <v>0.57989999999999997</v>
      </c>
    </row>
    <row r="20" spans="1:7">
      <c r="A20" s="36">
        <v>5</v>
      </c>
      <c r="B20" s="37" t="s">
        <v>1089</v>
      </c>
      <c r="C20" s="381">
        <v>0</v>
      </c>
      <c r="D20" s="381">
        <v>54.528950000000002</v>
      </c>
      <c r="E20" s="382">
        <v>0</v>
      </c>
      <c r="F20" s="382">
        <v>0</v>
      </c>
      <c r="G20" s="382">
        <v>1</v>
      </c>
    </row>
    <row r="21" spans="1:7">
      <c r="A21" s="36">
        <v>6</v>
      </c>
      <c r="B21" s="37" t="s">
        <v>1090</v>
      </c>
      <c r="C21" s="381">
        <v>0</v>
      </c>
      <c r="D21" s="381">
        <v>257.72582</v>
      </c>
      <c r="E21" s="382">
        <v>1</v>
      </c>
      <c r="F21" s="382">
        <v>0</v>
      </c>
      <c r="G21" s="382">
        <v>0</v>
      </c>
    </row>
    <row r="22" spans="1:7" ht="15">
      <c r="A22" s="36">
        <v>7</v>
      </c>
      <c r="B22" s="359" t="s">
        <v>1091</v>
      </c>
      <c r="C22" s="381">
        <v>7183.68678</v>
      </c>
      <c r="D22" s="381">
        <v>11178.01309</v>
      </c>
      <c r="E22" s="382">
        <v>0.35649999999999998</v>
      </c>
      <c r="F22" s="382">
        <v>1.26E-2</v>
      </c>
      <c r="G22" s="382">
        <v>0.63090000000000002</v>
      </c>
    </row>
    <row r="24" spans="1:7" ht="31.9" customHeight="1">
      <c r="A24" s="735" t="s">
        <v>2110</v>
      </c>
      <c r="B24" s="735"/>
      <c r="C24" s="735"/>
      <c r="D24" s="735"/>
      <c r="E24" s="735"/>
      <c r="F24" s="735"/>
      <c r="G24" s="735"/>
    </row>
  </sheetData>
  <mergeCells count="1">
    <mergeCell ref="A24:G24"/>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7D49-CFD8-4137-B6EB-C07064CDA8ED}">
  <dimension ref="A1:I52"/>
  <sheetViews>
    <sheetView workbookViewId="0">
      <selection activeCell="F3" sqref="F3"/>
    </sheetView>
  </sheetViews>
  <sheetFormatPr defaultColWidth="10.125" defaultRowHeight="14.25"/>
  <cols>
    <col min="1" max="1" width="4" customWidth="1"/>
    <col min="2" max="2" width="50.5" customWidth="1"/>
    <col min="3" max="8" width="23.375" customWidth="1"/>
  </cols>
  <sheetData>
    <row r="1" spans="1:9" ht="20.25">
      <c r="A1" s="27" t="s">
        <v>93</v>
      </c>
    </row>
    <row r="2" spans="1:9" ht="15">
      <c r="A2" s="30" t="s">
        <v>204</v>
      </c>
    </row>
    <row r="3" spans="1:9" ht="15">
      <c r="A3" s="30" t="s">
        <v>200</v>
      </c>
    </row>
    <row r="5" spans="1:9" s="383" customFormat="1" ht="15">
      <c r="B5" s="843" t="s">
        <v>1092</v>
      </c>
      <c r="C5" s="844" t="s">
        <v>1093</v>
      </c>
      <c r="D5" s="843"/>
      <c r="E5" s="845" t="s">
        <v>1094</v>
      </c>
      <c r="F5" s="844"/>
      <c r="G5" s="846" t="s">
        <v>1095</v>
      </c>
      <c r="H5" s="847"/>
    </row>
    <row r="6" spans="1:9" s="383" customFormat="1" ht="30">
      <c r="A6" s="377"/>
      <c r="B6" s="843"/>
      <c r="C6" s="384" t="s">
        <v>1096</v>
      </c>
      <c r="D6" s="385" t="s">
        <v>1097</v>
      </c>
      <c r="E6" s="384" t="s">
        <v>1096</v>
      </c>
      <c r="F6" s="384" t="s">
        <v>1097</v>
      </c>
      <c r="G6" s="113" t="s">
        <v>1098</v>
      </c>
      <c r="H6" s="113" t="s">
        <v>1099</v>
      </c>
    </row>
    <row r="7" spans="1:9" s="388" customFormat="1" ht="15">
      <c r="A7" s="377"/>
      <c r="B7" s="843"/>
      <c r="C7" s="386" t="s">
        <v>201</v>
      </c>
      <c r="D7" s="387" t="s">
        <v>660</v>
      </c>
      <c r="E7" s="387" t="s">
        <v>202</v>
      </c>
      <c r="F7" s="387" t="s">
        <v>703</v>
      </c>
      <c r="G7" s="387" t="s">
        <v>203</v>
      </c>
      <c r="H7" s="387" t="s">
        <v>704</v>
      </c>
      <c r="I7" s="53"/>
    </row>
    <row r="8" spans="1:9" s="53" customFormat="1">
      <c r="A8" s="199">
        <v>1</v>
      </c>
      <c r="B8" s="182" t="s">
        <v>1100</v>
      </c>
      <c r="C8" s="389">
        <v>1429.64904</v>
      </c>
      <c r="D8" s="389">
        <v>0</v>
      </c>
      <c r="E8" s="389">
        <v>1475.90735</v>
      </c>
      <c r="F8" s="389">
        <v>2.36625</v>
      </c>
      <c r="G8" s="389">
        <v>0</v>
      </c>
      <c r="H8" s="390">
        <v>0</v>
      </c>
    </row>
    <row r="9" spans="1:9" s="53" customFormat="1">
      <c r="A9" s="199">
        <v>2</v>
      </c>
      <c r="B9" s="42" t="s">
        <v>1101</v>
      </c>
      <c r="C9" s="389">
        <v>171.66378</v>
      </c>
      <c r="D9" s="389">
        <v>3.0545599999999999</v>
      </c>
      <c r="E9" s="389">
        <v>171.66378</v>
      </c>
      <c r="F9" s="389">
        <v>1.5343</v>
      </c>
      <c r="G9" s="389">
        <v>0.28112999999999999</v>
      </c>
      <c r="H9" s="390">
        <v>1.6000000000000001E-3</v>
      </c>
    </row>
    <row r="10" spans="1:9" s="53" customFormat="1">
      <c r="A10" s="199">
        <v>3</v>
      </c>
      <c r="B10" s="42" t="s">
        <v>1102</v>
      </c>
      <c r="C10" s="389">
        <v>0</v>
      </c>
      <c r="D10" s="389">
        <v>0</v>
      </c>
      <c r="E10" s="389">
        <v>0</v>
      </c>
      <c r="F10" s="389">
        <v>0</v>
      </c>
      <c r="G10" s="389">
        <v>0</v>
      </c>
      <c r="H10" s="390">
        <v>0</v>
      </c>
    </row>
    <row r="11" spans="1:9" s="53" customFormat="1">
      <c r="A11" s="199">
        <v>4</v>
      </c>
      <c r="B11" s="42" t="s">
        <v>1103</v>
      </c>
      <c r="C11" s="389">
        <v>0</v>
      </c>
      <c r="D11" s="389">
        <v>0</v>
      </c>
      <c r="E11" s="389">
        <v>42.268590000000003</v>
      </c>
      <c r="F11" s="389">
        <v>7.3535000000000004</v>
      </c>
      <c r="G11" s="389">
        <v>0</v>
      </c>
      <c r="H11" s="390">
        <v>0</v>
      </c>
    </row>
    <row r="12" spans="1:9" s="53" customFormat="1">
      <c r="A12" s="199">
        <v>5</v>
      </c>
      <c r="B12" s="42" t="s">
        <v>1104</v>
      </c>
      <c r="C12" s="389">
        <v>24.970960000000002</v>
      </c>
      <c r="D12" s="389">
        <v>0</v>
      </c>
      <c r="E12" s="389">
        <v>24.970960000000002</v>
      </c>
      <c r="F12" s="389">
        <v>0</v>
      </c>
      <c r="G12" s="389">
        <v>0</v>
      </c>
      <c r="H12" s="390">
        <v>0</v>
      </c>
    </row>
    <row r="13" spans="1:9" s="53" customFormat="1">
      <c r="A13" s="199">
        <v>6</v>
      </c>
      <c r="B13" s="42" t="s">
        <v>917</v>
      </c>
      <c r="C13" s="389">
        <v>273.35343</v>
      </c>
      <c r="D13" s="389">
        <v>6.0452000000000004</v>
      </c>
      <c r="E13" s="389">
        <v>273.35343</v>
      </c>
      <c r="F13" s="389">
        <v>3.0226000000000002</v>
      </c>
      <c r="G13" s="389">
        <v>56.17521</v>
      </c>
      <c r="H13" s="390">
        <v>0.20330000000000001</v>
      </c>
    </row>
    <row r="14" spans="1:9" s="53" customFormat="1">
      <c r="A14" s="199">
        <v>7</v>
      </c>
      <c r="B14" s="42" t="s">
        <v>920</v>
      </c>
      <c r="C14" s="389">
        <v>68.528120000000001</v>
      </c>
      <c r="D14" s="389">
        <v>16.081630000000001</v>
      </c>
      <c r="E14" s="389">
        <v>29.145219999999998</v>
      </c>
      <c r="F14" s="389">
        <v>4.0075099999999999</v>
      </c>
      <c r="G14" s="389">
        <v>29.122060000000001</v>
      </c>
      <c r="H14" s="390">
        <v>0.87839999999999996</v>
      </c>
    </row>
    <row r="15" spans="1:9" s="53" customFormat="1">
      <c r="A15" s="199">
        <v>8</v>
      </c>
      <c r="B15" s="42" t="s">
        <v>1083</v>
      </c>
      <c r="C15" s="389">
        <v>152.64340999999999</v>
      </c>
      <c r="D15" s="389">
        <v>230.54420999999999</v>
      </c>
      <c r="E15" s="389">
        <v>151.88822999999999</v>
      </c>
      <c r="F15" s="389">
        <v>8.5076199999999993</v>
      </c>
      <c r="G15" s="389">
        <v>109.69842</v>
      </c>
      <c r="H15" s="390">
        <v>0.68389999999999995</v>
      </c>
    </row>
    <row r="16" spans="1:9" s="53" customFormat="1">
      <c r="A16" s="199">
        <v>9</v>
      </c>
      <c r="B16" s="42" t="s">
        <v>1105</v>
      </c>
      <c r="C16" s="389">
        <v>763.83966999999996</v>
      </c>
      <c r="D16" s="389">
        <v>33.381230000000002</v>
      </c>
      <c r="E16" s="389">
        <v>763.83966999999996</v>
      </c>
      <c r="F16" s="389">
        <v>17.348710000000001</v>
      </c>
      <c r="G16" s="389">
        <v>238.46702999999999</v>
      </c>
      <c r="H16" s="390">
        <v>0.30530000000000002</v>
      </c>
    </row>
    <row r="17" spans="1:9" s="53" customFormat="1">
      <c r="A17" s="199">
        <v>10</v>
      </c>
      <c r="B17" s="42" t="s">
        <v>922</v>
      </c>
      <c r="C17" s="389">
        <v>6.0421899999999997</v>
      </c>
      <c r="D17" s="389">
        <v>0.55767999999999995</v>
      </c>
      <c r="E17" s="389">
        <v>6.0421899999999997</v>
      </c>
      <c r="F17" s="389">
        <v>0.10983</v>
      </c>
      <c r="G17" s="389">
        <v>6.7367900000000001</v>
      </c>
      <c r="H17" s="390">
        <v>1.0951</v>
      </c>
    </row>
    <row r="18" spans="1:9" s="53" customFormat="1">
      <c r="A18" s="199">
        <v>11</v>
      </c>
      <c r="B18" s="42" t="s">
        <v>1106</v>
      </c>
      <c r="C18" s="389">
        <v>0</v>
      </c>
      <c r="D18" s="389">
        <v>0</v>
      </c>
      <c r="E18" s="389">
        <v>0</v>
      </c>
      <c r="F18" s="389">
        <v>0</v>
      </c>
      <c r="G18" s="389">
        <v>0</v>
      </c>
      <c r="H18" s="390">
        <v>0</v>
      </c>
    </row>
    <row r="19" spans="1:9" s="53" customFormat="1">
      <c r="A19" s="199">
        <v>12</v>
      </c>
      <c r="B19" s="42" t="s">
        <v>912</v>
      </c>
      <c r="C19" s="389">
        <v>853.72666000000004</v>
      </c>
      <c r="D19" s="389">
        <v>0</v>
      </c>
      <c r="E19" s="389">
        <v>853.72666000000004</v>
      </c>
      <c r="F19" s="389">
        <v>0</v>
      </c>
      <c r="G19" s="389">
        <v>90.323239999999998</v>
      </c>
      <c r="H19" s="390">
        <v>0.10580000000000001</v>
      </c>
    </row>
    <row r="20" spans="1:9" s="53" customFormat="1" ht="28.5">
      <c r="A20" s="199">
        <v>13</v>
      </c>
      <c r="B20" s="42" t="s">
        <v>1107</v>
      </c>
      <c r="C20" s="389">
        <v>0</v>
      </c>
      <c r="D20" s="389">
        <v>0</v>
      </c>
      <c r="E20" s="389">
        <v>0</v>
      </c>
      <c r="F20" s="389">
        <v>0</v>
      </c>
      <c r="G20" s="389">
        <v>0</v>
      </c>
      <c r="H20" s="390">
        <v>0</v>
      </c>
    </row>
    <row r="21" spans="1:9" s="53" customFormat="1">
      <c r="A21" s="199">
        <v>14</v>
      </c>
      <c r="B21" s="42" t="s">
        <v>1108</v>
      </c>
      <c r="C21" s="389">
        <v>0</v>
      </c>
      <c r="D21" s="389">
        <v>0</v>
      </c>
      <c r="E21" s="389">
        <v>0</v>
      </c>
      <c r="F21" s="389">
        <v>0</v>
      </c>
      <c r="G21" s="389">
        <v>0</v>
      </c>
      <c r="H21" s="390">
        <v>0</v>
      </c>
    </row>
    <row r="22" spans="1:9" s="53" customFormat="1">
      <c r="A22" s="199">
        <v>15</v>
      </c>
      <c r="B22" s="42" t="s">
        <v>1089</v>
      </c>
      <c r="C22" s="389">
        <v>0</v>
      </c>
      <c r="D22" s="389">
        <v>0</v>
      </c>
      <c r="E22" s="389">
        <v>0</v>
      </c>
      <c r="F22" s="389">
        <v>0</v>
      </c>
      <c r="G22" s="389">
        <v>0</v>
      </c>
      <c r="H22" s="390">
        <v>0</v>
      </c>
    </row>
    <row r="23" spans="1:9" s="53" customFormat="1">
      <c r="A23" s="199">
        <v>16</v>
      </c>
      <c r="B23" s="42" t="s">
        <v>1109</v>
      </c>
      <c r="C23" s="389">
        <v>104.31621</v>
      </c>
      <c r="D23" s="389">
        <v>0</v>
      </c>
      <c r="E23" s="389">
        <v>104.31621</v>
      </c>
      <c r="F23" s="389">
        <v>0</v>
      </c>
      <c r="G23" s="389">
        <v>77.031469999999999</v>
      </c>
      <c r="H23" s="390">
        <v>0.73839999999999995</v>
      </c>
    </row>
    <row r="24" spans="1:9" s="53" customFormat="1" ht="15">
      <c r="A24" s="391">
        <v>17</v>
      </c>
      <c r="B24" s="392" t="s">
        <v>1110</v>
      </c>
      <c r="C24" s="389">
        <v>3848.7334799999999</v>
      </c>
      <c r="D24" s="389">
        <v>289.66451000000001</v>
      </c>
      <c r="E24" s="389">
        <v>3897.1223</v>
      </c>
      <c r="F24" s="389">
        <v>44.250320000000002</v>
      </c>
      <c r="G24" s="389">
        <v>607.83534999999995</v>
      </c>
      <c r="H24" s="390">
        <v>0.1542</v>
      </c>
    </row>
    <row r="25" spans="1:9" s="53" customFormat="1"/>
    <row r="26" spans="1:9" ht="15">
      <c r="A26" s="30" t="s">
        <v>206</v>
      </c>
    </row>
    <row r="27" spans="1:9" ht="15">
      <c r="A27" s="30" t="s">
        <v>200</v>
      </c>
    </row>
    <row r="29" spans="1:9" s="383" customFormat="1" ht="15">
      <c r="B29" s="843" t="s">
        <v>1092</v>
      </c>
      <c r="C29" s="844" t="s">
        <v>1093</v>
      </c>
      <c r="D29" s="843"/>
      <c r="E29" s="845" t="s">
        <v>1094</v>
      </c>
      <c r="F29" s="844"/>
      <c r="G29" s="846" t="s">
        <v>1095</v>
      </c>
      <c r="H29" s="847"/>
    </row>
    <row r="30" spans="1:9" s="383" customFormat="1" ht="30">
      <c r="A30" s="377"/>
      <c r="B30" s="843"/>
      <c r="C30" s="384" t="s">
        <v>1096</v>
      </c>
      <c r="D30" s="385" t="s">
        <v>1097</v>
      </c>
      <c r="E30" s="384" t="s">
        <v>1096</v>
      </c>
      <c r="F30" s="384" t="s">
        <v>1097</v>
      </c>
      <c r="G30" s="113" t="s">
        <v>1098</v>
      </c>
      <c r="H30" s="113" t="s">
        <v>1099</v>
      </c>
    </row>
    <row r="31" spans="1:9" s="388" customFormat="1" ht="15">
      <c r="A31" s="377"/>
      <c r="B31" s="843"/>
      <c r="C31" s="386" t="s">
        <v>201</v>
      </c>
      <c r="D31" s="387" t="s">
        <v>660</v>
      </c>
      <c r="E31" s="387" t="s">
        <v>202</v>
      </c>
      <c r="F31" s="387" t="s">
        <v>703</v>
      </c>
      <c r="G31" s="387" t="s">
        <v>203</v>
      </c>
      <c r="H31" s="387" t="s">
        <v>704</v>
      </c>
      <c r="I31" s="53"/>
    </row>
    <row r="32" spans="1:9" s="53" customFormat="1">
      <c r="A32" s="199">
        <v>1</v>
      </c>
      <c r="B32" s="182" t="s">
        <v>1100</v>
      </c>
      <c r="C32" s="389">
        <v>941.93020999999999</v>
      </c>
      <c r="D32" s="389">
        <v>0.13719999999999999</v>
      </c>
      <c r="E32" s="389">
        <v>1006.81928</v>
      </c>
      <c r="F32" s="389">
        <v>0.19838</v>
      </c>
      <c r="G32" s="389">
        <v>0</v>
      </c>
      <c r="H32" s="390">
        <v>0</v>
      </c>
    </row>
    <row r="33" spans="1:8" s="53" customFormat="1">
      <c r="A33" s="199">
        <v>2</v>
      </c>
      <c r="B33" s="42" t="s">
        <v>1101</v>
      </c>
      <c r="C33" s="389">
        <v>207.68574000000001</v>
      </c>
      <c r="D33" s="389">
        <v>19.55461</v>
      </c>
      <c r="E33" s="389">
        <v>207.68574000000001</v>
      </c>
      <c r="F33" s="389">
        <v>4.92502</v>
      </c>
      <c r="G33" s="389">
        <v>0.27393000000000001</v>
      </c>
      <c r="H33" s="390">
        <v>1.2999999999999999E-3</v>
      </c>
    </row>
    <row r="34" spans="1:8" s="53" customFormat="1">
      <c r="A34" s="199">
        <v>3</v>
      </c>
      <c r="B34" s="42" t="s">
        <v>1102</v>
      </c>
      <c r="C34" s="389">
        <v>0</v>
      </c>
      <c r="D34" s="389">
        <v>0</v>
      </c>
      <c r="E34" s="389">
        <v>0</v>
      </c>
      <c r="F34" s="389">
        <v>0</v>
      </c>
      <c r="G34" s="389">
        <v>0</v>
      </c>
      <c r="H34" s="390">
        <v>0</v>
      </c>
    </row>
    <row r="35" spans="1:8" s="53" customFormat="1">
      <c r="A35" s="199">
        <v>4</v>
      </c>
      <c r="B35" s="42" t="s">
        <v>1103</v>
      </c>
      <c r="C35" s="389">
        <v>0</v>
      </c>
      <c r="D35" s="389">
        <v>0</v>
      </c>
      <c r="E35" s="389">
        <v>22.607810000000001</v>
      </c>
      <c r="F35" s="389">
        <v>0</v>
      </c>
      <c r="G35" s="389">
        <v>0</v>
      </c>
      <c r="H35" s="390">
        <v>0</v>
      </c>
    </row>
    <row r="36" spans="1:8" s="53" customFormat="1">
      <c r="A36" s="199">
        <v>5</v>
      </c>
      <c r="B36" s="42" t="s">
        <v>1104</v>
      </c>
      <c r="C36" s="389">
        <v>20.10305</v>
      </c>
      <c r="D36" s="389">
        <v>0</v>
      </c>
      <c r="E36" s="389">
        <v>20.10305</v>
      </c>
      <c r="F36" s="389">
        <v>0</v>
      </c>
      <c r="G36" s="389">
        <v>0</v>
      </c>
      <c r="H36" s="390">
        <v>0</v>
      </c>
    </row>
    <row r="37" spans="1:8" s="53" customFormat="1">
      <c r="A37" s="199">
        <v>6</v>
      </c>
      <c r="B37" s="42" t="s">
        <v>917</v>
      </c>
      <c r="C37" s="389">
        <v>151.33738</v>
      </c>
      <c r="D37" s="389">
        <v>6.1612099999999996</v>
      </c>
      <c r="E37" s="389">
        <v>151.33738</v>
      </c>
      <c r="F37" s="389">
        <v>3.0618699999999999</v>
      </c>
      <c r="G37" s="389">
        <v>30.879850000000001</v>
      </c>
      <c r="H37" s="390">
        <v>0.2</v>
      </c>
    </row>
    <row r="38" spans="1:8" s="53" customFormat="1">
      <c r="A38" s="199">
        <v>7</v>
      </c>
      <c r="B38" s="42" t="s">
        <v>920</v>
      </c>
      <c r="C38" s="389">
        <v>79.853719999999996</v>
      </c>
      <c r="D38" s="389">
        <v>18.83839</v>
      </c>
      <c r="E38" s="389">
        <v>18.349689999999999</v>
      </c>
      <c r="F38" s="389">
        <v>1.9041300000000001</v>
      </c>
      <c r="G38" s="389">
        <v>16.46959</v>
      </c>
      <c r="H38" s="390">
        <v>0.81320000000000003</v>
      </c>
    </row>
    <row r="39" spans="1:8" s="53" customFormat="1">
      <c r="A39" s="199">
        <v>8</v>
      </c>
      <c r="B39" s="42" t="s">
        <v>1083</v>
      </c>
      <c r="C39" s="389">
        <v>108.7499</v>
      </c>
      <c r="D39" s="389">
        <v>158.99553</v>
      </c>
      <c r="E39" s="389">
        <v>107.76802000000001</v>
      </c>
      <c r="F39" s="389">
        <v>3.0070999999999999</v>
      </c>
      <c r="G39" s="389">
        <v>78.774019999999993</v>
      </c>
      <c r="H39" s="390">
        <v>0.71109999999999995</v>
      </c>
    </row>
    <row r="40" spans="1:8" s="53" customFormat="1">
      <c r="A40" s="199">
        <v>9</v>
      </c>
      <c r="B40" s="42" t="s">
        <v>1105</v>
      </c>
      <c r="C40" s="389">
        <v>747.64137000000005</v>
      </c>
      <c r="D40" s="389">
        <v>38.974429999999998</v>
      </c>
      <c r="E40" s="389">
        <v>747.64137000000005</v>
      </c>
      <c r="F40" s="389">
        <v>19.55265</v>
      </c>
      <c r="G40" s="389">
        <v>231.8083</v>
      </c>
      <c r="H40" s="390">
        <v>0.30220000000000002</v>
      </c>
    </row>
    <row r="41" spans="1:8" s="53" customFormat="1">
      <c r="A41" s="199">
        <v>10</v>
      </c>
      <c r="B41" s="42" t="s">
        <v>922</v>
      </c>
      <c r="C41" s="389">
        <v>4.0575299999999999</v>
      </c>
      <c r="D41" s="389">
        <v>0.59538000000000002</v>
      </c>
      <c r="E41" s="389">
        <v>3.9819599999999999</v>
      </c>
      <c r="F41" s="389">
        <v>0.40733000000000003</v>
      </c>
      <c r="G41" s="389">
        <v>4.7466400000000002</v>
      </c>
      <c r="H41" s="390">
        <v>1.0813999999999999</v>
      </c>
    </row>
    <row r="42" spans="1:8" s="53" customFormat="1">
      <c r="A42" s="199">
        <v>11</v>
      </c>
      <c r="B42" s="42" t="s">
        <v>1106</v>
      </c>
      <c r="C42" s="389">
        <v>0</v>
      </c>
      <c r="D42" s="389">
        <v>0</v>
      </c>
      <c r="E42" s="389">
        <v>0</v>
      </c>
      <c r="F42" s="389">
        <v>0</v>
      </c>
      <c r="G42" s="389">
        <v>0</v>
      </c>
      <c r="H42" s="390">
        <v>0</v>
      </c>
    </row>
    <row r="43" spans="1:8" s="53" customFormat="1">
      <c r="A43" s="199">
        <v>12</v>
      </c>
      <c r="B43" s="42" t="s">
        <v>912</v>
      </c>
      <c r="C43" s="389">
        <v>814.83577000000002</v>
      </c>
      <c r="D43" s="389">
        <v>0</v>
      </c>
      <c r="E43" s="389">
        <v>814.83577000000002</v>
      </c>
      <c r="F43" s="389">
        <v>0</v>
      </c>
      <c r="G43" s="389">
        <v>86.263199999999998</v>
      </c>
      <c r="H43" s="390">
        <v>0.10589999999999999</v>
      </c>
    </row>
    <row r="44" spans="1:8" s="53" customFormat="1" ht="28.5">
      <c r="A44" s="199">
        <v>13</v>
      </c>
      <c r="B44" s="42" t="s">
        <v>1107</v>
      </c>
      <c r="C44" s="389">
        <v>0</v>
      </c>
      <c r="D44" s="389">
        <v>0</v>
      </c>
      <c r="E44" s="389">
        <v>0</v>
      </c>
      <c r="F44" s="389">
        <v>0</v>
      </c>
      <c r="G44" s="389">
        <v>0</v>
      </c>
      <c r="H44" s="390">
        <v>0</v>
      </c>
    </row>
    <row r="45" spans="1:8" s="53" customFormat="1">
      <c r="A45" s="199">
        <v>14</v>
      </c>
      <c r="B45" s="42" t="s">
        <v>1108</v>
      </c>
      <c r="C45" s="389">
        <v>0</v>
      </c>
      <c r="D45" s="389">
        <v>0</v>
      </c>
      <c r="E45" s="389">
        <v>0</v>
      </c>
      <c r="F45" s="389">
        <v>0</v>
      </c>
      <c r="G45" s="389">
        <v>0</v>
      </c>
      <c r="H45" s="390">
        <v>0</v>
      </c>
    </row>
    <row r="46" spans="1:8" s="53" customFormat="1">
      <c r="A46" s="199">
        <v>15</v>
      </c>
      <c r="B46" s="42" t="s">
        <v>1089</v>
      </c>
      <c r="C46" s="389">
        <v>0</v>
      </c>
      <c r="D46" s="389">
        <v>0</v>
      </c>
      <c r="E46" s="389">
        <v>0</v>
      </c>
      <c r="F46" s="389">
        <v>0</v>
      </c>
      <c r="G46" s="389">
        <v>0</v>
      </c>
      <c r="H46" s="390">
        <v>0</v>
      </c>
    </row>
    <row r="47" spans="1:8" s="53" customFormat="1">
      <c r="A47" s="199">
        <v>16</v>
      </c>
      <c r="B47" s="42" t="s">
        <v>1109</v>
      </c>
      <c r="C47" s="389">
        <v>131.51329999999999</v>
      </c>
      <c r="D47" s="389">
        <v>0</v>
      </c>
      <c r="E47" s="389">
        <v>131.51329999999999</v>
      </c>
      <c r="F47" s="389">
        <v>0</v>
      </c>
      <c r="G47" s="389">
        <v>79.231480000000005</v>
      </c>
      <c r="H47" s="390">
        <v>0.60250000000000004</v>
      </c>
    </row>
    <row r="48" spans="1:8" s="53" customFormat="1" ht="15">
      <c r="A48" s="391">
        <v>17</v>
      </c>
      <c r="B48" s="392" t="s">
        <v>1110</v>
      </c>
      <c r="C48" s="389">
        <v>3207.7079699999999</v>
      </c>
      <c r="D48" s="389">
        <v>243.25674000000001</v>
      </c>
      <c r="E48" s="389">
        <v>3232.64336</v>
      </c>
      <c r="F48" s="389">
        <v>33.056480000000001</v>
      </c>
      <c r="G48" s="389">
        <v>528.44700999999998</v>
      </c>
      <c r="H48" s="390">
        <v>0.1618</v>
      </c>
    </row>
    <row r="49" spans="1:9" s="53" customFormat="1"/>
    <row r="50" spans="1:9" s="53" customFormat="1">
      <c r="A50" s="736" t="s">
        <v>2106</v>
      </c>
      <c r="B50" s="736"/>
      <c r="C50" s="736"/>
      <c r="D50" s="736"/>
      <c r="E50" s="736"/>
      <c r="F50" s="736"/>
      <c r="G50" s="736"/>
    </row>
    <row r="51" spans="1:9" s="53" customFormat="1"/>
    <row r="52" spans="1:9" s="53" customFormat="1" ht="43.9" customHeight="1">
      <c r="A52" s="736" t="s">
        <v>2107</v>
      </c>
      <c r="B52" s="736"/>
      <c r="C52" s="736"/>
      <c r="D52" s="736"/>
      <c r="E52" s="736"/>
      <c r="F52" s="736"/>
      <c r="G52" s="736"/>
      <c r="I52" s="383"/>
    </row>
  </sheetData>
  <mergeCells count="10">
    <mergeCell ref="A50:G50"/>
    <mergeCell ref="A52:G52"/>
    <mergeCell ref="B5:B7"/>
    <mergeCell ref="C5:D5"/>
    <mergeCell ref="E5:F5"/>
    <mergeCell ref="G5:H5"/>
    <mergeCell ref="B29:B31"/>
    <mergeCell ref="C29:D29"/>
    <mergeCell ref="E29:F29"/>
    <mergeCell ref="G29:H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869F-3E0F-4746-9464-0B2294E88BED}">
  <dimension ref="A1:J135"/>
  <sheetViews>
    <sheetView workbookViewId="0">
      <selection activeCell="B1" sqref="B1"/>
    </sheetView>
  </sheetViews>
  <sheetFormatPr defaultColWidth="8.375" defaultRowHeight="14.25"/>
  <cols>
    <col min="1" max="1" width="6.75" customWidth="1"/>
    <col min="2" max="2" width="79.75" customWidth="1"/>
    <col min="3" max="5" width="14.75" style="28" customWidth="1"/>
    <col min="7" max="7" width="10.5" bestFit="1" customWidth="1"/>
  </cols>
  <sheetData>
    <row r="1" spans="1:10" ht="30" customHeight="1">
      <c r="A1" s="54" t="s">
        <v>12</v>
      </c>
      <c r="B1" s="54"/>
      <c r="C1" s="55"/>
      <c r="D1" s="55"/>
      <c r="E1" s="55"/>
      <c r="F1" s="56"/>
      <c r="G1" s="56"/>
      <c r="H1" s="56"/>
      <c r="I1" s="56"/>
      <c r="J1" s="56"/>
    </row>
    <row r="2" spans="1:10" ht="15">
      <c r="A2" s="57" t="s">
        <v>200</v>
      </c>
      <c r="B2" s="57"/>
      <c r="C2" s="55"/>
      <c r="D2" s="55"/>
      <c r="E2" s="55"/>
      <c r="F2" s="56"/>
      <c r="G2" s="56"/>
      <c r="H2" s="56"/>
      <c r="I2" s="56"/>
      <c r="J2" s="56"/>
    </row>
    <row r="3" spans="1:10" ht="15">
      <c r="A3" s="57"/>
      <c r="B3" s="56"/>
      <c r="C3" s="55"/>
      <c r="D3" s="55"/>
      <c r="E3" s="55"/>
      <c r="F3" s="56"/>
      <c r="G3" s="56"/>
      <c r="H3" s="56"/>
      <c r="I3" s="56"/>
      <c r="J3" s="56"/>
    </row>
    <row r="4" spans="1:10" ht="15">
      <c r="A4" s="31"/>
      <c r="B4" s="32"/>
      <c r="C4" s="49" t="s">
        <v>201</v>
      </c>
      <c r="D4" s="49" t="s">
        <v>202</v>
      </c>
      <c r="E4" s="49" t="s">
        <v>203</v>
      </c>
      <c r="F4" s="56"/>
      <c r="G4" s="56"/>
      <c r="H4" s="56"/>
      <c r="I4" s="56"/>
      <c r="J4" s="56"/>
    </row>
    <row r="5" spans="1:10">
      <c r="A5" s="34"/>
      <c r="B5" s="35"/>
      <c r="C5" s="49" t="s">
        <v>204</v>
      </c>
      <c r="D5" s="49" t="s">
        <v>205</v>
      </c>
      <c r="E5" s="49" t="s">
        <v>206</v>
      </c>
      <c r="F5" s="56"/>
      <c r="G5" s="56"/>
      <c r="H5" s="56"/>
      <c r="I5" s="56"/>
      <c r="J5" s="56"/>
    </row>
    <row r="6" spans="1:10" ht="13.9" customHeight="1">
      <c r="A6" s="58"/>
      <c r="B6" s="59" t="s">
        <v>207</v>
      </c>
      <c r="C6" s="60"/>
      <c r="D6" s="60"/>
      <c r="E6" s="60"/>
      <c r="F6" s="56"/>
      <c r="G6" s="56"/>
      <c r="H6" s="56"/>
      <c r="I6" s="56"/>
      <c r="J6" s="56"/>
    </row>
    <row r="7" spans="1:10">
      <c r="A7" s="36">
        <v>1</v>
      </c>
      <c r="B7" s="37" t="s">
        <v>208</v>
      </c>
      <c r="C7" s="39">
        <v>339.24680000000001</v>
      </c>
      <c r="D7" s="39">
        <v>320.8</v>
      </c>
      <c r="E7" s="39">
        <v>329.1</v>
      </c>
      <c r="F7" s="56"/>
      <c r="G7" s="56"/>
      <c r="H7" s="56"/>
      <c r="I7" s="56"/>
      <c r="J7" s="56"/>
    </row>
    <row r="8" spans="1:10">
      <c r="A8" s="36">
        <v>2</v>
      </c>
      <c r="B8" s="37" t="s">
        <v>209</v>
      </c>
      <c r="C8" s="39">
        <v>396.92180000000002</v>
      </c>
      <c r="D8" s="39">
        <v>380.8</v>
      </c>
      <c r="E8" s="39">
        <v>389.1</v>
      </c>
      <c r="F8" s="56"/>
      <c r="G8" s="56"/>
      <c r="H8" s="56"/>
      <c r="I8" s="56"/>
      <c r="J8" s="56"/>
    </row>
    <row r="9" spans="1:10">
      <c r="A9" s="36">
        <v>3</v>
      </c>
      <c r="B9" s="37" t="s">
        <v>210</v>
      </c>
      <c r="C9" s="39">
        <v>466.46879999999999</v>
      </c>
      <c r="D9" s="39">
        <v>450.3</v>
      </c>
      <c r="E9" s="39">
        <v>459.7</v>
      </c>
      <c r="F9" s="56"/>
      <c r="G9" s="56"/>
      <c r="H9" s="56"/>
      <c r="I9" s="56"/>
      <c r="J9" s="56"/>
    </row>
    <row r="10" spans="1:10" ht="13.9" customHeight="1">
      <c r="A10" s="58"/>
      <c r="B10" s="59" t="s">
        <v>211</v>
      </c>
      <c r="C10" s="695"/>
      <c r="D10" s="695"/>
      <c r="E10" s="695"/>
      <c r="F10" s="56"/>
      <c r="G10" s="56"/>
      <c r="H10" s="56"/>
      <c r="I10" s="56"/>
      <c r="J10" s="56"/>
    </row>
    <row r="11" spans="1:10">
      <c r="A11" s="36">
        <v>4</v>
      </c>
      <c r="B11" s="37" t="s">
        <v>212</v>
      </c>
      <c r="C11" s="39">
        <v>3130.6309999999999</v>
      </c>
      <c r="D11" s="39">
        <v>3089.5</v>
      </c>
      <c r="E11" s="39">
        <v>2940.6</v>
      </c>
      <c r="F11" s="56"/>
      <c r="G11" s="710"/>
      <c r="H11" s="56"/>
      <c r="I11" s="56"/>
      <c r="J11" s="56"/>
    </row>
    <row r="12" spans="1:10" ht="13.9" customHeight="1">
      <c r="A12" s="58"/>
      <c r="B12" s="59" t="s">
        <v>213</v>
      </c>
      <c r="C12" s="60"/>
      <c r="D12" s="60"/>
      <c r="E12" s="60"/>
      <c r="F12" s="56"/>
      <c r="G12" s="56"/>
      <c r="H12" s="56"/>
      <c r="I12" s="56"/>
      <c r="J12" s="56"/>
    </row>
    <row r="13" spans="1:10">
      <c r="A13" s="36">
        <v>5</v>
      </c>
      <c r="B13" s="37" t="s">
        <v>214</v>
      </c>
      <c r="C13" s="40">
        <v>0.108364</v>
      </c>
      <c r="D13" s="40">
        <v>0.1038</v>
      </c>
      <c r="E13" s="40">
        <v>0.1119</v>
      </c>
      <c r="F13" s="56"/>
      <c r="G13" s="56"/>
      <c r="H13" s="56"/>
      <c r="I13" s="56"/>
      <c r="J13" s="56"/>
    </row>
    <row r="14" spans="1:10">
      <c r="A14" s="36">
        <v>6</v>
      </c>
      <c r="B14" s="37" t="s">
        <v>215</v>
      </c>
      <c r="C14" s="40">
        <v>0.12678700000000001</v>
      </c>
      <c r="D14" s="40">
        <v>0.12330000000000001</v>
      </c>
      <c r="E14" s="40">
        <v>0.1323</v>
      </c>
      <c r="F14" s="56"/>
      <c r="G14" s="56"/>
      <c r="H14" s="56"/>
      <c r="I14" s="56"/>
      <c r="J14" s="56"/>
    </row>
    <row r="15" spans="1:10">
      <c r="A15" s="36">
        <v>7</v>
      </c>
      <c r="B15" s="37" t="s">
        <v>216</v>
      </c>
      <c r="C15" s="40">
        <v>0.149002</v>
      </c>
      <c r="D15" s="40">
        <v>0.14580000000000001</v>
      </c>
      <c r="E15" s="40">
        <v>0.15629999999999999</v>
      </c>
      <c r="F15" s="56"/>
      <c r="G15" s="56"/>
      <c r="H15" s="56"/>
      <c r="I15" s="56"/>
      <c r="J15" s="56"/>
    </row>
    <row r="16" spans="1:10" ht="27.6" customHeight="1">
      <c r="A16" s="58"/>
      <c r="B16" s="59" t="s">
        <v>217</v>
      </c>
      <c r="C16" s="60"/>
      <c r="D16" s="60"/>
      <c r="E16" s="60"/>
      <c r="F16" s="56"/>
      <c r="G16" s="56"/>
      <c r="H16" s="56"/>
      <c r="I16" s="56"/>
      <c r="J16" s="56"/>
    </row>
    <row r="17" spans="1:10" ht="28.5">
      <c r="A17" s="36" t="s">
        <v>218</v>
      </c>
      <c r="B17" s="37" t="s">
        <v>219</v>
      </c>
      <c r="C17" s="40">
        <v>1.2500000000000001E-2</v>
      </c>
      <c r="D17" s="40">
        <v>1.2500000000000001E-2</v>
      </c>
      <c r="E17" s="40">
        <v>1.2500000000000001E-2</v>
      </c>
      <c r="F17" s="56"/>
      <c r="G17" s="56"/>
      <c r="H17" s="56"/>
      <c r="I17" s="56"/>
      <c r="J17" s="56"/>
    </row>
    <row r="18" spans="1:10">
      <c r="A18" s="36" t="s">
        <v>220</v>
      </c>
      <c r="B18" s="41" t="s">
        <v>221</v>
      </c>
      <c r="C18" s="40">
        <v>7.0309999999999999E-3</v>
      </c>
      <c r="D18" s="40">
        <v>7.0000000000000001E-3</v>
      </c>
      <c r="E18" s="40">
        <v>7.0000000000000001E-3</v>
      </c>
      <c r="F18" s="56"/>
      <c r="G18" s="56"/>
      <c r="H18" s="56"/>
      <c r="I18" s="56"/>
      <c r="J18" s="56"/>
    </row>
    <row r="19" spans="1:10">
      <c r="A19" s="36" t="s">
        <v>222</v>
      </c>
      <c r="B19" s="41" t="s">
        <v>223</v>
      </c>
      <c r="C19" s="40">
        <v>9.3749999999999997E-3</v>
      </c>
      <c r="D19" s="40">
        <v>9.4000000000000004E-3</v>
      </c>
      <c r="E19" s="40">
        <v>9.4000000000000004E-3</v>
      </c>
      <c r="F19" s="56"/>
      <c r="G19" s="56"/>
      <c r="H19" s="56"/>
      <c r="I19" s="56"/>
      <c r="J19" s="56"/>
    </row>
    <row r="20" spans="1:10">
      <c r="A20" s="36" t="s">
        <v>224</v>
      </c>
      <c r="B20" s="37" t="s">
        <v>225</v>
      </c>
      <c r="C20" s="40">
        <v>9.2499999999999999E-2</v>
      </c>
      <c r="D20" s="40">
        <v>9.2499999999999999E-2</v>
      </c>
      <c r="E20" s="40">
        <v>9.2499999999999999E-2</v>
      </c>
      <c r="F20" s="56"/>
      <c r="G20" s="56"/>
      <c r="H20" s="56"/>
      <c r="I20" s="56"/>
      <c r="J20" s="56"/>
    </row>
    <row r="21" spans="1:10" ht="13.9" customHeight="1">
      <c r="A21" s="58"/>
      <c r="B21" s="59" t="s">
        <v>226</v>
      </c>
      <c r="C21" s="60"/>
      <c r="D21" s="60"/>
      <c r="E21" s="60"/>
      <c r="F21" s="56"/>
      <c r="G21" s="56"/>
      <c r="H21" s="56"/>
      <c r="I21" s="56"/>
      <c r="J21" s="56"/>
    </row>
    <row r="22" spans="1:10">
      <c r="A22" s="36">
        <v>8</v>
      </c>
      <c r="B22" s="37" t="s">
        <v>227</v>
      </c>
      <c r="C22" s="40">
        <v>2.5000000000000001E-2</v>
      </c>
      <c r="D22" s="40">
        <v>2.5000000000000001E-2</v>
      </c>
      <c r="E22" s="40">
        <v>2.5000000000000001E-2</v>
      </c>
      <c r="F22" s="56"/>
      <c r="G22" s="56"/>
      <c r="H22" s="56"/>
      <c r="I22" s="56"/>
      <c r="J22" s="56"/>
    </row>
    <row r="23" spans="1:10" s="1" customFormat="1" ht="27.6" customHeight="1">
      <c r="A23" s="36">
        <v>9</v>
      </c>
      <c r="B23" s="37" t="s">
        <v>228</v>
      </c>
      <c r="C23" s="40">
        <v>2.9999999999999997E-4</v>
      </c>
      <c r="D23" s="40">
        <v>1E-4</v>
      </c>
      <c r="E23" s="40">
        <v>1E-4</v>
      </c>
      <c r="F23" s="56"/>
      <c r="G23" s="56"/>
      <c r="H23" s="56"/>
      <c r="I23" s="56"/>
      <c r="J23" s="56"/>
    </row>
    <row r="24" spans="1:10">
      <c r="A24" s="36">
        <v>11</v>
      </c>
      <c r="B24" s="43" t="s">
        <v>229</v>
      </c>
      <c r="C24" s="40">
        <v>2.53E-2</v>
      </c>
      <c r="D24" s="40">
        <v>2.5100000000000001E-2</v>
      </c>
      <c r="E24" s="40">
        <v>2.5100000000000001E-2</v>
      </c>
      <c r="F24" s="56"/>
      <c r="G24" s="56"/>
      <c r="H24" s="56"/>
      <c r="I24" s="56"/>
      <c r="J24" s="56"/>
    </row>
    <row r="25" spans="1:10" ht="13.9" customHeight="1">
      <c r="A25" s="36" t="s">
        <v>230</v>
      </c>
      <c r="B25" s="43" t="s">
        <v>231</v>
      </c>
      <c r="C25" s="44">
        <v>0.1178</v>
      </c>
      <c r="D25" s="44">
        <v>0.1176</v>
      </c>
      <c r="E25" s="44">
        <v>0.1176</v>
      </c>
      <c r="F25" s="56"/>
      <c r="G25" s="56"/>
      <c r="H25" s="56"/>
      <c r="I25" s="56"/>
      <c r="J25" s="56"/>
    </row>
    <row r="26" spans="1:10" ht="13.9" customHeight="1">
      <c r="A26" s="36">
        <v>12</v>
      </c>
      <c r="B26" s="43" t="s">
        <v>232</v>
      </c>
      <c r="C26" s="40">
        <v>5.6300000000000003E-2</v>
      </c>
      <c r="D26" s="40">
        <v>5.1799999999999999E-2</v>
      </c>
      <c r="E26" s="40">
        <v>5.9900000000000002E-2</v>
      </c>
      <c r="F26" s="56"/>
      <c r="G26" s="56"/>
      <c r="H26" s="56"/>
      <c r="I26" s="56"/>
      <c r="J26" s="56"/>
    </row>
    <row r="27" spans="1:10" ht="27.6" customHeight="1">
      <c r="A27" s="58"/>
      <c r="B27" s="61" t="s">
        <v>233</v>
      </c>
      <c r="C27" s="62"/>
      <c r="D27" s="62"/>
      <c r="E27" s="62"/>
      <c r="F27" s="56"/>
      <c r="G27" s="56"/>
      <c r="H27" s="56"/>
      <c r="I27" s="56"/>
      <c r="J27" s="56"/>
    </row>
    <row r="28" spans="1:10">
      <c r="A28" s="36">
        <v>13</v>
      </c>
      <c r="B28" s="45" t="s">
        <v>234</v>
      </c>
      <c r="C28" s="46">
        <v>10985.194299999999</v>
      </c>
      <c r="D28" s="46">
        <v>10529.4</v>
      </c>
      <c r="E28" s="46">
        <v>10083.299999999999</v>
      </c>
      <c r="F28" s="56"/>
      <c r="G28" s="56"/>
      <c r="H28" s="56"/>
      <c r="I28" s="56"/>
      <c r="J28" s="56"/>
    </row>
    <row r="29" spans="1:10">
      <c r="A29" s="36">
        <v>14</v>
      </c>
      <c r="B29" s="45" t="s">
        <v>235</v>
      </c>
      <c r="C29" s="44">
        <v>3.6131999999999997E-2</v>
      </c>
      <c r="D29" s="44">
        <v>3.6200000000000003E-2</v>
      </c>
      <c r="E29" s="44">
        <v>3.8600000000000002E-2</v>
      </c>
      <c r="F29" s="56"/>
      <c r="G29" s="56"/>
      <c r="H29" s="56"/>
      <c r="I29" s="56"/>
      <c r="J29" s="56"/>
    </row>
    <row r="30" spans="1:10" ht="13.9" customHeight="1">
      <c r="A30" s="58"/>
      <c r="B30" s="61" t="s">
        <v>236</v>
      </c>
      <c r="C30" s="62"/>
      <c r="D30" s="62"/>
      <c r="E30" s="62"/>
      <c r="F30" s="56"/>
      <c r="G30" s="56"/>
      <c r="H30" s="56"/>
      <c r="I30" s="56"/>
      <c r="J30" s="56"/>
    </row>
    <row r="31" spans="1:10" ht="28.5">
      <c r="A31" s="36" t="s">
        <v>237</v>
      </c>
      <c r="B31" s="45" t="s">
        <v>238</v>
      </c>
      <c r="C31" s="44">
        <v>0.03</v>
      </c>
      <c r="D31" s="44">
        <v>0.03</v>
      </c>
      <c r="E31" s="44">
        <v>0.03</v>
      </c>
      <c r="F31" s="29"/>
      <c r="G31" s="29"/>
      <c r="H31" s="29"/>
      <c r="I31" s="29"/>
      <c r="J31" s="29"/>
    </row>
    <row r="32" spans="1:10" ht="13.9" customHeight="1">
      <c r="A32" s="58"/>
      <c r="B32" s="61" t="s">
        <v>239</v>
      </c>
      <c r="C32" s="62"/>
      <c r="D32" s="62"/>
      <c r="E32" s="62"/>
      <c r="F32" s="29"/>
      <c r="G32" s="29"/>
      <c r="H32" s="29"/>
      <c r="I32" s="29"/>
      <c r="J32" s="29"/>
    </row>
    <row r="33" spans="1:10" ht="15.6" customHeight="1">
      <c r="A33" s="36" t="s">
        <v>240</v>
      </c>
      <c r="B33" s="43" t="s">
        <v>241</v>
      </c>
      <c r="C33" s="44">
        <v>0.03</v>
      </c>
      <c r="D33" s="44">
        <v>0.03</v>
      </c>
      <c r="E33" s="44">
        <v>0.03</v>
      </c>
      <c r="F33" s="1"/>
      <c r="G33" s="1"/>
      <c r="H33" s="1"/>
      <c r="I33" s="1"/>
      <c r="J33" s="1"/>
    </row>
    <row r="34" spans="1:10" ht="13.9" customHeight="1">
      <c r="A34" s="58"/>
      <c r="B34" s="61" t="s">
        <v>242</v>
      </c>
      <c r="C34" s="62"/>
      <c r="D34" s="62"/>
      <c r="E34" s="62"/>
      <c r="F34" s="56"/>
      <c r="G34" s="56"/>
      <c r="H34" s="56"/>
      <c r="I34" s="56"/>
      <c r="J34" s="56"/>
    </row>
    <row r="35" spans="1:10" s="29" customFormat="1" ht="27.6" customHeight="1">
      <c r="A35" s="36">
        <v>15</v>
      </c>
      <c r="B35" s="45" t="s">
        <v>243</v>
      </c>
      <c r="C35" s="46">
        <v>2118.6205</v>
      </c>
      <c r="D35" s="46">
        <v>1576.1</v>
      </c>
      <c r="E35" s="46">
        <v>1469.1</v>
      </c>
      <c r="F35" s="56"/>
      <c r="G35" s="56"/>
      <c r="H35" s="56"/>
      <c r="I35" s="56"/>
      <c r="J35" s="56"/>
    </row>
    <row r="36" spans="1:10" s="29" customFormat="1" ht="27.6" customHeight="1">
      <c r="A36" s="36" t="s">
        <v>244</v>
      </c>
      <c r="B36" s="45" t="s">
        <v>245</v>
      </c>
      <c r="C36" s="46">
        <v>1249.1872000000001</v>
      </c>
      <c r="D36" s="46">
        <v>1202.7</v>
      </c>
      <c r="E36" s="46">
        <v>1153</v>
      </c>
      <c r="F36" s="56"/>
      <c r="G36" s="56"/>
      <c r="H36" s="56"/>
      <c r="I36" s="56"/>
      <c r="J36" s="56"/>
    </row>
    <row r="37" spans="1:10" s="29" customFormat="1" ht="28.5">
      <c r="A37" s="36" t="s">
        <v>246</v>
      </c>
      <c r="B37" s="45" t="s">
        <v>247</v>
      </c>
      <c r="C37" s="46">
        <v>93.144400000000005</v>
      </c>
      <c r="D37" s="46">
        <v>47.7</v>
      </c>
      <c r="E37" s="46">
        <v>102.3</v>
      </c>
      <c r="F37" s="56"/>
      <c r="G37" s="56"/>
      <c r="H37" s="56"/>
      <c r="I37" s="56"/>
      <c r="J37" s="56"/>
    </row>
    <row r="38" spans="1:10" s="29" customFormat="1" ht="13.9" customHeight="1">
      <c r="A38" s="36">
        <v>16</v>
      </c>
      <c r="B38" s="45" t="s">
        <v>248</v>
      </c>
      <c r="C38" s="46">
        <v>1156.0427999999999</v>
      </c>
      <c r="D38" s="46">
        <v>1155</v>
      </c>
      <c r="E38" s="46">
        <v>1050.7</v>
      </c>
      <c r="F38" s="56"/>
      <c r="G38" s="56"/>
      <c r="H38" s="56"/>
      <c r="I38" s="56"/>
      <c r="J38" s="56"/>
    </row>
    <row r="39" spans="1:10" s="29" customFormat="1" ht="27.6" customHeight="1">
      <c r="A39" s="36">
        <v>17</v>
      </c>
      <c r="B39" s="45" t="s">
        <v>249</v>
      </c>
      <c r="C39" s="44">
        <v>1.8326</v>
      </c>
      <c r="D39" s="44">
        <v>1.3647</v>
      </c>
      <c r="E39" s="44">
        <v>1.3982000000000001</v>
      </c>
      <c r="F39" s="56"/>
      <c r="G39" s="709"/>
      <c r="H39" s="709"/>
      <c r="I39" s="56"/>
      <c r="J39" s="56"/>
    </row>
    <row r="40" spans="1:10" s="1" customFormat="1" ht="13.9" customHeight="1">
      <c r="A40" s="58"/>
      <c r="B40" s="61" t="s">
        <v>250</v>
      </c>
      <c r="C40" s="62"/>
      <c r="D40" s="62"/>
      <c r="E40" s="62"/>
      <c r="F40" s="56"/>
      <c r="G40" s="56"/>
      <c r="H40" s="56"/>
      <c r="I40" s="56"/>
      <c r="J40" s="56"/>
    </row>
    <row r="41" spans="1:10">
      <c r="A41" s="36">
        <v>18</v>
      </c>
      <c r="B41" s="45" t="s">
        <v>251</v>
      </c>
      <c r="C41" s="46">
        <v>7856.7264999999998</v>
      </c>
      <c r="D41" s="46">
        <v>7923.9</v>
      </c>
      <c r="E41" s="46">
        <v>7526</v>
      </c>
      <c r="F41" s="56"/>
      <c r="G41" s="56"/>
      <c r="H41" s="56"/>
      <c r="I41" s="56"/>
      <c r="J41" s="56"/>
    </row>
    <row r="42" spans="1:10">
      <c r="A42" s="36">
        <v>19</v>
      </c>
      <c r="B42" s="45" t="s">
        <v>252</v>
      </c>
      <c r="C42" s="39">
        <v>6482.9674000000005</v>
      </c>
      <c r="D42" s="39">
        <v>6581.1</v>
      </c>
      <c r="E42" s="39">
        <v>6356.1</v>
      </c>
      <c r="F42" s="56"/>
      <c r="G42" s="56"/>
      <c r="H42" s="56"/>
      <c r="I42" s="56"/>
      <c r="J42" s="56"/>
    </row>
    <row r="43" spans="1:10">
      <c r="A43" s="36">
        <v>20</v>
      </c>
      <c r="B43" s="50" t="s">
        <v>253</v>
      </c>
      <c r="C43" s="40">
        <v>1.2119</v>
      </c>
      <c r="D43" s="40">
        <v>1.204</v>
      </c>
      <c r="E43" s="40">
        <v>1.1840999999999999</v>
      </c>
      <c r="F43" s="56"/>
      <c r="G43" s="709"/>
      <c r="H43" s="709"/>
      <c r="I43" s="56"/>
      <c r="J43" s="56"/>
    </row>
    <row r="44" spans="1:10">
      <c r="A44" s="56"/>
      <c r="B44" s="56"/>
      <c r="C44" s="55"/>
      <c r="D44" s="55"/>
      <c r="E44" s="55"/>
      <c r="F44" s="56"/>
      <c r="G44" s="56"/>
      <c r="H44" s="56"/>
      <c r="I44" s="56"/>
      <c r="J44" s="56"/>
    </row>
    <row r="45" spans="1:10" ht="27.6" customHeight="1">
      <c r="A45" s="719" t="s">
        <v>254</v>
      </c>
      <c r="B45" s="719"/>
      <c r="C45" s="719"/>
      <c r="D45" s="719"/>
      <c r="E45" s="719"/>
      <c r="F45" s="56"/>
      <c r="G45" s="56"/>
      <c r="H45" s="56"/>
      <c r="I45" s="56"/>
      <c r="J45" s="56"/>
    </row>
    <row r="46" spans="1:10">
      <c r="A46" s="719"/>
      <c r="B46" s="719"/>
      <c r="C46" s="719"/>
      <c r="D46" s="719"/>
      <c r="E46" s="719"/>
      <c r="F46" s="56"/>
      <c r="G46" s="56"/>
      <c r="H46" s="56"/>
      <c r="I46" s="56"/>
      <c r="J46" s="56"/>
    </row>
    <row r="47" spans="1:10" ht="119.25" customHeight="1">
      <c r="A47" s="721" t="s">
        <v>255</v>
      </c>
      <c r="B47" s="721"/>
      <c r="C47" s="721"/>
      <c r="D47" s="721"/>
      <c r="E47" s="721"/>
      <c r="F47" s="56"/>
      <c r="G47" s="56"/>
      <c r="H47" s="56"/>
      <c r="I47" s="56"/>
      <c r="J47" s="56"/>
    </row>
    <row r="48" spans="1:10">
      <c r="A48" s="719"/>
      <c r="B48" s="719"/>
      <c r="C48" s="719"/>
      <c r="D48" s="719"/>
      <c r="E48" s="719"/>
      <c r="F48" s="56"/>
      <c r="G48" s="56"/>
      <c r="H48" s="56"/>
      <c r="I48" s="56"/>
      <c r="J48" s="56"/>
    </row>
    <row r="49" spans="1:10" ht="44.25" customHeight="1">
      <c r="A49" s="720" t="s">
        <v>256</v>
      </c>
      <c r="B49" s="720"/>
      <c r="C49" s="720"/>
      <c r="D49" s="720"/>
      <c r="E49" s="720"/>
      <c r="F49" s="56"/>
      <c r="G49" s="56"/>
      <c r="H49" s="56"/>
      <c r="I49" s="56"/>
      <c r="J49" s="56"/>
    </row>
    <row r="50" spans="1:10">
      <c r="A50" s="719"/>
      <c r="B50" s="719"/>
      <c r="C50" s="719"/>
      <c r="D50" s="719"/>
      <c r="E50" s="719"/>
      <c r="F50" s="56"/>
      <c r="G50" s="56"/>
      <c r="H50" s="56"/>
      <c r="I50" s="56"/>
      <c r="J50" s="56"/>
    </row>
    <row r="51" spans="1:10" ht="27.6" customHeight="1">
      <c r="A51" s="722" t="s">
        <v>257</v>
      </c>
      <c r="B51" s="722"/>
      <c r="C51" s="722"/>
      <c r="D51" s="722"/>
      <c r="E51" s="722"/>
      <c r="F51" s="56"/>
      <c r="G51" s="56"/>
      <c r="H51" s="56"/>
      <c r="I51" s="56"/>
      <c r="J51" s="56"/>
    </row>
    <row r="52" spans="1:10">
      <c r="A52" s="719"/>
      <c r="B52" s="719"/>
      <c r="C52" s="719"/>
      <c r="D52" s="719"/>
      <c r="E52" s="719"/>
      <c r="F52" s="56"/>
      <c r="G52" s="56"/>
      <c r="H52" s="56"/>
      <c r="I52" s="56"/>
      <c r="J52" s="56"/>
    </row>
    <row r="53" spans="1:10" ht="27.6" customHeight="1">
      <c r="A53" s="722" t="s">
        <v>258</v>
      </c>
      <c r="B53" s="722"/>
      <c r="C53" s="722"/>
      <c r="D53" s="722"/>
      <c r="E53" s="722"/>
      <c r="F53" s="56"/>
      <c r="G53" s="56"/>
      <c r="H53" s="56"/>
      <c r="I53" s="56"/>
      <c r="J53" s="56"/>
    </row>
    <row r="54" spans="1:10">
      <c r="A54" s="719"/>
      <c r="B54" s="719"/>
      <c r="C54" s="719"/>
      <c r="D54" s="719"/>
      <c r="E54" s="719"/>
      <c r="F54" s="56"/>
      <c r="G54" s="56"/>
      <c r="H54" s="56"/>
      <c r="I54" s="56"/>
      <c r="J54" s="56"/>
    </row>
    <row r="55" spans="1:10" ht="31.5" customHeight="1">
      <c r="A55" s="720" t="s">
        <v>259</v>
      </c>
      <c r="B55" s="720"/>
      <c r="C55" s="720"/>
      <c r="D55" s="720"/>
      <c r="E55" s="720"/>
      <c r="F55" s="56"/>
      <c r="G55" s="56"/>
      <c r="H55" s="56"/>
      <c r="I55" s="56"/>
      <c r="J55" s="56"/>
    </row>
    <row r="56" spans="1:10">
      <c r="A56" s="56"/>
      <c r="B56" s="56"/>
      <c r="C56" s="55"/>
      <c r="D56" s="55"/>
      <c r="E56" s="55"/>
      <c r="F56" s="56"/>
      <c r="G56" s="56"/>
      <c r="H56" s="56"/>
      <c r="I56" s="56"/>
      <c r="J56" s="56"/>
    </row>
    <row r="57" spans="1:10" ht="28.9" customHeight="1">
      <c r="A57" s="56"/>
      <c r="B57" s="56"/>
      <c r="C57" s="55"/>
      <c r="D57" s="55"/>
      <c r="E57" s="55"/>
      <c r="F57" s="56"/>
      <c r="G57" s="56"/>
      <c r="H57" s="56"/>
      <c r="I57" s="56"/>
      <c r="J57" s="56"/>
    </row>
    <row r="58" spans="1:10">
      <c r="A58" s="56"/>
      <c r="B58" s="56"/>
      <c r="C58" s="55"/>
      <c r="D58" s="55"/>
      <c r="E58" s="55"/>
      <c r="F58" s="56"/>
      <c r="G58" s="56"/>
      <c r="H58" s="56"/>
      <c r="I58" s="56"/>
      <c r="J58" s="56"/>
    </row>
    <row r="59" spans="1:10" ht="28.9" customHeight="1">
      <c r="A59" s="56"/>
      <c r="B59" s="56"/>
      <c r="C59" s="55"/>
      <c r="D59" s="55"/>
      <c r="E59" s="55"/>
      <c r="F59" s="56"/>
      <c r="G59" s="56"/>
      <c r="H59" s="56"/>
      <c r="I59" s="56"/>
      <c r="J59" s="56"/>
    </row>
    <row r="60" spans="1:10">
      <c r="A60" s="56"/>
      <c r="B60" s="56"/>
      <c r="C60" s="55"/>
      <c r="D60" s="55"/>
      <c r="E60" s="55"/>
      <c r="F60" s="56"/>
      <c r="G60" s="56"/>
      <c r="H60" s="56"/>
      <c r="I60" s="56"/>
      <c r="J60" s="56"/>
    </row>
    <row r="61" spans="1:10" ht="28.9" customHeight="1">
      <c r="A61" s="56"/>
      <c r="B61" s="56"/>
      <c r="C61" s="55"/>
      <c r="D61" s="55"/>
      <c r="E61" s="55"/>
      <c r="F61" s="56"/>
      <c r="G61" s="56"/>
      <c r="H61" s="56"/>
      <c r="I61" s="56"/>
      <c r="J61" s="56"/>
    </row>
    <row r="62" spans="1:10">
      <c r="A62" s="56"/>
      <c r="B62" s="56"/>
      <c r="C62" s="55"/>
      <c r="D62" s="55"/>
      <c r="E62" s="55"/>
      <c r="F62" s="56"/>
      <c r="G62" s="56"/>
      <c r="H62" s="56"/>
      <c r="I62" s="56"/>
      <c r="J62" s="56"/>
    </row>
    <row r="63" spans="1:10">
      <c r="A63" s="56"/>
      <c r="B63" s="56"/>
      <c r="C63" s="55"/>
      <c r="D63" s="55"/>
      <c r="E63" s="55"/>
      <c r="F63" s="56"/>
      <c r="G63" s="56"/>
      <c r="H63" s="56"/>
      <c r="I63" s="56"/>
      <c r="J63" s="56"/>
    </row>
    <row r="64" spans="1:10">
      <c r="A64" s="56"/>
      <c r="B64" s="56"/>
      <c r="C64" s="55"/>
      <c r="D64" s="55"/>
      <c r="E64" s="55"/>
      <c r="F64" s="56"/>
      <c r="G64" s="56"/>
      <c r="H64" s="56"/>
      <c r="I64" s="56"/>
      <c r="J64" s="56"/>
    </row>
    <row r="65" spans="1:10">
      <c r="A65" s="56"/>
      <c r="B65" s="56"/>
      <c r="C65" s="55"/>
      <c r="D65" s="55"/>
      <c r="E65" s="55"/>
      <c r="F65" s="56"/>
      <c r="G65" s="56"/>
      <c r="H65" s="56"/>
      <c r="I65" s="56"/>
      <c r="J65" s="56"/>
    </row>
    <row r="66" spans="1:10">
      <c r="A66" s="56"/>
      <c r="B66" s="56"/>
      <c r="C66" s="55"/>
      <c r="D66" s="55"/>
      <c r="E66" s="55"/>
      <c r="F66" s="56"/>
      <c r="G66" s="56"/>
      <c r="H66" s="56"/>
      <c r="I66" s="56"/>
      <c r="J66" s="56"/>
    </row>
    <row r="67" spans="1:10">
      <c r="A67" s="56"/>
      <c r="B67" s="56"/>
      <c r="C67" s="55"/>
      <c r="D67" s="55"/>
      <c r="E67" s="55"/>
      <c r="F67" s="56"/>
      <c r="G67" s="56"/>
      <c r="H67" s="56"/>
      <c r="I67" s="56"/>
      <c r="J67" s="56"/>
    </row>
    <row r="68" spans="1:10">
      <c r="A68" s="56"/>
      <c r="B68" s="56"/>
      <c r="C68" s="55"/>
      <c r="D68" s="55"/>
      <c r="E68" s="55"/>
      <c r="F68" s="56"/>
      <c r="G68" s="56"/>
      <c r="H68" s="56"/>
      <c r="I68" s="56"/>
      <c r="J68" s="56"/>
    </row>
    <row r="69" spans="1:10">
      <c r="A69" s="56"/>
      <c r="B69" s="56"/>
      <c r="C69" s="55"/>
      <c r="D69" s="55"/>
      <c r="E69" s="55"/>
      <c r="F69" s="56"/>
      <c r="G69" s="56"/>
      <c r="H69" s="56"/>
      <c r="I69" s="56"/>
      <c r="J69" s="56"/>
    </row>
    <row r="70" spans="1:10">
      <c r="A70" s="56"/>
      <c r="B70" s="56"/>
      <c r="C70" s="55"/>
      <c r="D70" s="55"/>
      <c r="E70" s="55"/>
      <c r="F70" s="56"/>
      <c r="G70" s="56"/>
      <c r="H70" s="56"/>
      <c r="I70" s="56"/>
      <c r="J70" s="56"/>
    </row>
    <row r="71" spans="1:10">
      <c r="A71" s="56"/>
      <c r="B71" s="56"/>
      <c r="C71" s="55"/>
      <c r="D71" s="55"/>
      <c r="E71" s="55"/>
      <c r="F71" s="56"/>
      <c r="G71" s="56"/>
      <c r="H71" s="56"/>
      <c r="I71" s="56"/>
      <c r="J71" s="56"/>
    </row>
    <row r="72" spans="1:10">
      <c r="A72" s="56"/>
      <c r="B72" s="56"/>
      <c r="C72" s="55"/>
      <c r="D72" s="55"/>
      <c r="E72" s="55"/>
      <c r="F72" s="56"/>
      <c r="G72" s="56"/>
      <c r="H72" s="56"/>
      <c r="I72" s="56"/>
      <c r="J72" s="56"/>
    </row>
    <row r="73" spans="1:10">
      <c r="A73" s="56"/>
      <c r="B73" s="56"/>
      <c r="C73" s="55"/>
      <c r="D73" s="55"/>
      <c r="E73" s="55"/>
      <c r="F73" s="56"/>
      <c r="G73" s="56"/>
      <c r="H73" s="56"/>
      <c r="I73" s="56"/>
      <c r="J73" s="56"/>
    </row>
    <row r="74" spans="1:10">
      <c r="A74" s="56"/>
      <c r="B74" s="56"/>
      <c r="C74" s="55"/>
      <c r="D74" s="55"/>
      <c r="E74" s="55"/>
      <c r="F74" s="56"/>
      <c r="G74" s="56"/>
      <c r="H74" s="56"/>
      <c r="I74" s="56"/>
      <c r="J74" s="56"/>
    </row>
    <row r="75" spans="1:10">
      <c r="A75" s="56"/>
      <c r="B75" s="56"/>
      <c r="C75" s="55"/>
      <c r="D75" s="55"/>
      <c r="E75" s="55"/>
      <c r="F75" s="56"/>
      <c r="G75" s="56"/>
      <c r="H75" s="56"/>
      <c r="I75" s="56"/>
      <c r="J75" s="56"/>
    </row>
    <row r="76" spans="1:10">
      <c r="A76" s="56"/>
      <c r="B76" s="56"/>
      <c r="C76" s="55"/>
      <c r="D76" s="55"/>
      <c r="E76" s="55"/>
      <c r="F76" s="56"/>
      <c r="G76" s="56"/>
      <c r="H76" s="56"/>
      <c r="I76" s="56"/>
      <c r="J76" s="56"/>
    </row>
    <row r="77" spans="1:10">
      <c r="A77" s="56"/>
      <c r="B77" s="56"/>
      <c r="C77" s="55"/>
      <c r="D77" s="55"/>
      <c r="E77" s="55"/>
      <c r="F77" s="56"/>
      <c r="G77" s="56"/>
      <c r="H77" s="56"/>
      <c r="I77" s="56"/>
      <c r="J77" s="56"/>
    </row>
    <row r="78" spans="1:10">
      <c r="A78" s="56"/>
      <c r="B78" s="56"/>
      <c r="C78" s="55"/>
      <c r="D78" s="55"/>
      <c r="E78" s="55"/>
      <c r="F78" s="56"/>
      <c r="G78" s="56"/>
      <c r="H78" s="56"/>
      <c r="I78" s="56"/>
      <c r="J78" s="56"/>
    </row>
    <row r="79" spans="1:10">
      <c r="A79" s="56"/>
      <c r="B79" s="56"/>
      <c r="C79" s="55"/>
      <c r="D79" s="55"/>
      <c r="E79" s="55"/>
      <c r="F79" s="56"/>
      <c r="G79" s="56"/>
      <c r="H79" s="56"/>
      <c r="I79" s="56"/>
      <c r="J79" s="56"/>
    </row>
    <row r="80" spans="1:10">
      <c r="A80" s="56"/>
      <c r="B80" s="56"/>
      <c r="C80" s="55"/>
      <c r="D80" s="55"/>
      <c r="E80" s="55"/>
      <c r="F80" s="56"/>
      <c r="G80" s="56"/>
      <c r="H80" s="56"/>
      <c r="I80" s="56"/>
      <c r="J80" s="56"/>
    </row>
    <row r="81" spans="1:10">
      <c r="A81" s="56"/>
      <c r="B81" s="56"/>
      <c r="C81" s="55"/>
      <c r="D81" s="55"/>
      <c r="E81" s="55"/>
      <c r="F81" s="56"/>
      <c r="G81" s="56"/>
      <c r="H81" s="56"/>
      <c r="I81" s="56"/>
      <c r="J81" s="56"/>
    </row>
    <row r="82" spans="1:10">
      <c r="A82" s="56"/>
      <c r="B82" s="56"/>
      <c r="C82" s="55"/>
      <c r="D82" s="55"/>
      <c r="E82" s="55"/>
      <c r="F82" s="56"/>
      <c r="G82" s="56"/>
      <c r="H82" s="56"/>
      <c r="I82" s="56"/>
      <c r="J82" s="56"/>
    </row>
    <row r="83" spans="1:10">
      <c r="A83" s="56"/>
      <c r="B83" s="56"/>
      <c r="C83" s="55"/>
      <c r="D83" s="55"/>
      <c r="E83" s="55"/>
      <c r="F83" s="56"/>
      <c r="G83" s="56"/>
      <c r="H83" s="56"/>
      <c r="I83" s="56"/>
      <c r="J83" s="56"/>
    </row>
    <row r="84" spans="1:10">
      <c r="A84" s="56"/>
      <c r="B84" s="56"/>
      <c r="C84" s="55"/>
      <c r="D84" s="55"/>
      <c r="E84" s="55"/>
      <c r="F84" s="56"/>
      <c r="G84" s="56"/>
      <c r="H84" s="56"/>
      <c r="I84" s="56"/>
      <c r="J84" s="56"/>
    </row>
    <row r="85" spans="1:10">
      <c r="A85" s="56"/>
      <c r="B85" s="56"/>
      <c r="C85" s="55"/>
      <c r="D85" s="55"/>
      <c r="E85" s="55"/>
      <c r="F85" s="56"/>
      <c r="G85" s="56"/>
      <c r="H85" s="56"/>
      <c r="I85" s="56"/>
      <c r="J85" s="56"/>
    </row>
    <row r="86" spans="1:10">
      <c r="A86" s="56"/>
      <c r="B86" s="56"/>
      <c r="C86" s="55"/>
      <c r="D86" s="55"/>
      <c r="E86" s="55"/>
      <c r="F86" s="56"/>
      <c r="G86" s="56"/>
      <c r="H86" s="56"/>
      <c r="I86" s="56"/>
      <c r="J86" s="56"/>
    </row>
    <row r="87" spans="1:10">
      <c r="A87" s="56"/>
      <c r="B87" s="56"/>
      <c r="C87" s="55"/>
      <c r="D87" s="55"/>
      <c r="E87" s="55"/>
      <c r="F87" s="56"/>
      <c r="G87" s="56"/>
      <c r="H87" s="56"/>
      <c r="I87" s="56"/>
      <c r="J87" s="56"/>
    </row>
    <row r="88" spans="1:10">
      <c r="A88" s="56"/>
      <c r="B88" s="56"/>
      <c r="C88" s="55"/>
      <c r="D88" s="55"/>
      <c r="E88" s="55"/>
      <c r="F88" s="56"/>
      <c r="G88" s="56"/>
      <c r="H88" s="56"/>
      <c r="I88" s="56"/>
      <c r="J88" s="56"/>
    </row>
    <row r="89" spans="1:10">
      <c r="A89" s="56"/>
      <c r="B89" s="56"/>
      <c r="C89" s="55"/>
      <c r="D89" s="55"/>
      <c r="E89" s="55"/>
      <c r="F89" s="56"/>
      <c r="G89" s="56"/>
      <c r="H89" s="56"/>
      <c r="I89" s="56"/>
      <c r="J89" s="56"/>
    </row>
    <row r="90" spans="1:10">
      <c r="A90" s="56"/>
      <c r="B90" s="56"/>
      <c r="C90" s="55"/>
      <c r="D90" s="55"/>
      <c r="E90" s="55"/>
      <c r="F90" s="56"/>
      <c r="G90" s="56"/>
      <c r="H90" s="56"/>
      <c r="I90" s="56"/>
      <c r="J90" s="56"/>
    </row>
    <row r="91" spans="1:10">
      <c r="A91" s="56"/>
      <c r="B91" s="56"/>
      <c r="C91" s="55"/>
      <c r="D91" s="55"/>
      <c r="E91" s="55"/>
      <c r="F91" s="56"/>
      <c r="G91" s="56"/>
      <c r="H91" s="56"/>
      <c r="I91" s="56"/>
      <c r="J91" s="56"/>
    </row>
    <row r="92" spans="1:10">
      <c r="A92" s="56"/>
      <c r="B92" s="56"/>
      <c r="C92" s="55"/>
      <c r="D92" s="55"/>
      <c r="E92" s="55"/>
      <c r="F92" s="56"/>
      <c r="G92" s="56"/>
      <c r="H92" s="56"/>
      <c r="I92" s="56"/>
      <c r="J92" s="56"/>
    </row>
    <row r="93" spans="1:10">
      <c r="A93" s="56"/>
      <c r="B93" s="56"/>
      <c r="C93" s="55"/>
      <c r="D93" s="55"/>
      <c r="E93" s="55"/>
      <c r="F93" s="56"/>
      <c r="G93" s="56"/>
      <c r="H93" s="56"/>
      <c r="I93" s="56"/>
      <c r="J93" s="56"/>
    </row>
    <row r="94" spans="1:10">
      <c r="A94" s="56"/>
      <c r="B94" s="56"/>
      <c r="C94" s="55"/>
      <c r="D94" s="55"/>
      <c r="E94" s="55"/>
      <c r="F94" s="56"/>
      <c r="G94" s="56"/>
      <c r="H94" s="56"/>
      <c r="I94" s="56"/>
      <c r="J94" s="56"/>
    </row>
    <row r="95" spans="1:10">
      <c r="A95" s="56"/>
      <c r="B95" s="56"/>
      <c r="C95" s="55"/>
      <c r="D95" s="55"/>
      <c r="E95" s="55"/>
      <c r="F95" s="56"/>
      <c r="G95" s="56"/>
      <c r="H95" s="56"/>
      <c r="I95" s="56"/>
      <c r="J95" s="56"/>
    </row>
    <row r="96" spans="1:10">
      <c r="A96" s="56"/>
      <c r="B96" s="56"/>
      <c r="C96" s="55"/>
      <c r="D96" s="55"/>
      <c r="E96" s="55"/>
      <c r="F96" s="56"/>
      <c r="G96" s="56"/>
      <c r="H96" s="56"/>
      <c r="I96" s="56"/>
      <c r="J96" s="56"/>
    </row>
    <row r="97" spans="1:10">
      <c r="A97" s="56"/>
      <c r="B97" s="56"/>
      <c r="C97" s="55"/>
      <c r="D97" s="55"/>
      <c r="E97" s="55"/>
      <c r="F97" s="56"/>
      <c r="G97" s="56"/>
      <c r="H97" s="56"/>
      <c r="I97" s="56"/>
      <c r="J97" s="56"/>
    </row>
    <row r="98" spans="1:10">
      <c r="A98" s="56"/>
      <c r="B98" s="56"/>
      <c r="C98" s="55"/>
      <c r="D98" s="55"/>
      <c r="E98" s="55"/>
      <c r="F98" s="56"/>
      <c r="G98" s="56"/>
      <c r="H98" s="56"/>
      <c r="I98" s="56"/>
      <c r="J98" s="56"/>
    </row>
    <row r="99" spans="1:10">
      <c r="A99" s="63"/>
      <c r="B99" s="63"/>
      <c r="C99" s="64"/>
      <c r="D99" s="64"/>
      <c r="E99" s="64"/>
      <c r="F99" s="56"/>
      <c r="G99" s="56"/>
      <c r="H99" s="56"/>
      <c r="I99" s="56"/>
      <c r="J99" s="56"/>
    </row>
    <row r="100" spans="1:10">
      <c r="A100" s="63"/>
      <c r="B100" s="63"/>
      <c r="C100" s="64"/>
      <c r="D100" s="64"/>
      <c r="E100" s="64"/>
      <c r="F100" s="56"/>
      <c r="G100" s="56"/>
      <c r="H100" s="56"/>
      <c r="I100" s="56"/>
      <c r="J100" s="56"/>
    </row>
    <row r="101" spans="1:10">
      <c r="A101" s="63"/>
      <c r="B101" s="63"/>
      <c r="C101" s="64"/>
      <c r="D101" s="64"/>
      <c r="E101" s="64"/>
      <c r="F101" s="56"/>
      <c r="G101" s="56"/>
      <c r="H101" s="56"/>
      <c r="I101" s="56"/>
      <c r="J101" s="56"/>
    </row>
    <row r="102" spans="1:10">
      <c r="A102" s="63"/>
      <c r="B102" s="63"/>
      <c r="C102" s="64"/>
      <c r="D102" s="64"/>
      <c r="E102" s="64"/>
      <c r="F102" s="56"/>
      <c r="G102" s="56"/>
      <c r="H102" s="56"/>
      <c r="I102" s="56"/>
      <c r="J102" s="56"/>
    </row>
    <row r="103" spans="1:10">
      <c r="A103" s="63"/>
      <c r="B103" s="63"/>
      <c r="C103" s="64"/>
      <c r="D103" s="64"/>
      <c r="E103" s="64"/>
      <c r="F103" s="56"/>
      <c r="G103" s="56"/>
      <c r="H103" s="56"/>
      <c r="I103" s="56"/>
      <c r="J103" s="56"/>
    </row>
    <row r="104" spans="1:10">
      <c r="A104" s="63"/>
      <c r="B104" s="63"/>
      <c r="C104" s="64"/>
      <c r="D104" s="64"/>
      <c r="E104" s="64"/>
      <c r="F104" s="56"/>
      <c r="G104" s="56"/>
      <c r="H104" s="56"/>
      <c r="I104" s="56"/>
      <c r="J104" s="56"/>
    </row>
    <row r="105" spans="1:10">
      <c r="A105" s="63"/>
      <c r="B105" s="63"/>
      <c r="C105" s="64"/>
      <c r="D105" s="64"/>
      <c r="E105" s="64"/>
      <c r="F105" s="56"/>
      <c r="G105" s="56"/>
      <c r="H105" s="56"/>
      <c r="I105" s="56"/>
      <c r="J105" s="56"/>
    </row>
    <row r="106" spans="1:10">
      <c r="A106" s="63"/>
      <c r="B106" s="63"/>
      <c r="C106" s="64"/>
      <c r="D106" s="64"/>
      <c r="E106" s="64"/>
      <c r="F106" s="56"/>
      <c r="G106" s="56"/>
      <c r="H106" s="56"/>
      <c r="I106" s="56"/>
      <c r="J106" s="56"/>
    </row>
    <row r="107" spans="1:10">
      <c r="A107" s="63"/>
      <c r="B107" s="63"/>
      <c r="C107" s="64"/>
      <c r="D107" s="64"/>
      <c r="E107" s="64"/>
      <c r="F107" s="56"/>
      <c r="G107" s="56"/>
      <c r="H107" s="56"/>
      <c r="I107" s="56"/>
      <c r="J107" s="56"/>
    </row>
    <row r="108" spans="1:10">
      <c r="A108" s="63"/>
      <c r="B108" s="63"/>
      <c r="C108" s="64"/>
      <c r="D108" s="64"/>
      <c r="E108" s="64"/>
      <c r="F108" s="56"/>
      <c r="G108" s="56"/>
      <c r="H108" s="56"/>
      <c r="I108" s="56"/>
      <c r="J108" s="56"/>
    </row>
    <row r="109" spans="1:10">
      <c r="A109" s="63"/>
      <c r="B109" s="63"/>
      <c r="C109" s="64"/>
      <c r="D109" s="64"/>
      <c r="E109" s="64"/>
      <c r="F109" s="56"/>
      <c r="G109" s="56"/>
      <c r="H109" s="56"/>
      <c r="I109" s="56"/>
      <c r="J109" s="56"/>
    </row>
    <row r="110" spans="1:10">
      <c r="A110" s="63"/>
      <c r="B110" s="63"/>
      <c r="C110" s="64"/>
      <c r="D110" s="64"/>
      <c r="E110" s="64"/>
      <c r="F110" s="56"/>
      <c r="G110" s="56"/>
      <c r="H110" s="56"/>
      <c r="I110" s="56"/>
      <c r="J110" s="56"/>
    </row>
    <row r="111" spans="1:10">
      <c r="A111" s="63"/>
      <c r="B111" s="63"/>
      <c r="C111" s="64"/>
      <c r="D111" s="64"/>
      <c r="E111" s="64"/>
      <c r="F111" s="56"/>
      <c r="G111" s="56"/>
      <c r="H111" s="56"/>
      <c r="I111" s="56"/>
      <c r="J111" s="56"/>
    </row>
    <row r="112" spans="1:10">
      <c r="A112" s="63"/>
      <c r="B112" s="63"/>
      <c r="C112" s="64"/>
      <c r="D112" s="64"/>
      <c r="E112" s="64"/>
      <c r="F112" s="56"/>
      <c r="G112" s="56"/>
      <c r="H112" s="56"/>
      <c r="I112" s="56"/>
      <c r="J112" s="56"/>
    </row>
    <row r="113" spans="1:10">
      <c r="A113" s="63"/>
      <c r="B113" s="63"/>
      <c r="C113" s="64"/>
      <c r="D113" s="64"/>
      <c r="E113" s="64"/>
      <c r="F113" s="56"/>
      <c r="G113" s="56"/>
      <c r="H113" s="56"/>
      <c r="I113" s="56"/>
      <c r="J113" s="56"/>
    </row>
    <row r="114" spans="1:10">
      <c r="A114" s="63"/>
      <c r="B114" s="63"/>
      <c r="C114" s="64"/>
      <c r="D114" s="64"/>
      <c r="E114" s="64"/>
      <c r="F114" s="56"/>
      <c r="G114" s="56"/>
      <c r="H114" s="56"/>
      <c r="I114" s="56"/>
      <c r="J114" s="56"/>
    </row>
    <row r="115" spans="1:10">
      <c r="A115" s="63"/>
      <c r="B115" s="63"/>
      <c r="C115" s="64"/>
      <c r="D115" s="64"/>
      <c r="E115" s="64"/>
      <c r="F115" s="56"/>
      <c r="G115" s="56"/>
      <c r="H115" s="56"/>
      <c r="I115" s="56"/>
      <c r="J115" s="56"/>
    </row>
    <row r="116" spans="1:10">
      <c r="A116" s="63"/>
      <c r="B116" s="63"/>
      <c r="C116" s="64"/>
      <c r="D116" s="64"/>
      <c r="E116" s="64"/>
      <c r="F116" s="56"/>
      <c r="G116" s="56"/>
      <c r="H116" s="56"/>
      <c r="I116" s="56"/>
      <c r="J116" s="56"/>
    </row>
    <row r="117" spans="1:10">
      <c r="A117" s="63"/>
      <c r="B117" s="63"/>
      <c r="C117" s="64"/>
      <c r="D117" s="64"/>
      <c r="E117" s="64"/>
      <c r="F117" s="56"/>
      <c r="G117" s="56"/>
      <c r="H117" s="56"/>
      <c r="I117" s="56"/>
      <c r="J117" s="56"/>
    </row>
    <row r="118" spans="1:10">
      <c r="A118" s="63"/>
      <c r="B118" s="63"/>
      <c r="C118" s="64"/>
      <c r="D118" s="64"/>
      <c r="E118" s="64"/>
      <c r="F118" s="56"/>
      <c r="G118" s="56"/>
      <c r="H118" s="56"/>
      <c r="I118" s="56"/>
      <c r="J118" s="56"/>
    </row>
    <row r="119" spans="1:10">
      <c r="A119" s="63"/>
      <c r="B119" s="63"/>
      <c r="C119" s="64"/>
      <c r="D119" s="64"/>
      <c r="E119" s="64"/>
      <c r="F119" s="56"/>
      <c r="G119" s="56"/>
      <c r="H119" s="56"/>
      <c r="I119" s="56"/>
      <c r="J119" s="56"/>
    </row>
    <row r="120" spans="1:10">
      <c r="A120" s="63"/>
      <c r="B120" s="63"/>
      <c r="C120" s="64"/>
      <c r="D120" s="64"/>
      <c r="E120" s="64"/>
      <c r="F120" s="56"/>
      <c r="G120" s="56"/>
      <c r="H120" s="56"/>
      <c r="I120" s="56"/>
      <c r="J120" s="56"/>
    </row>
    <row r="121" spans="1:10">
      <c r="A121" s="63"/>
      <c r="B121" s="63"/>
      <c r="C121" s="64"/>
      <c r="D121" s="64"/>
      <c r="E121" s="64"/>
      <c r="F121" s="56"/>
      <c r="G121" s="56"/>
      <c r="H121" s="56"/>
      <c r="I121" s="56"/>
      <c r="J121" s="56"/>
    </row>
    <row r="122" spans="1:10">
      <c r="A122" s="63"/>
      <c r="B122" s="63"/>
      <c r="C122" s="64"/>
      <c r="D122" s="64"/>
      <c r="E122" s="64"/>
      <c r="F122" s="56"/>
      <c r="G122" s="56"/>
      <c r="H122" s="56"/>
      <c r="I122" s="56"/>
      <c r="J122" s="56"/>
    </row>
    <row r="123" spans="1:10">
      <c r="A123" s="63"/>
      <c r="B123" s="63"/>
      <c r="C123" s="64"/>
      <c r="D123" s="64"/>
      <c r="E123" s="64"/>
      <c r="F123" s="56"/>
      <c r="G123" s="56"/>
      <c r="H123" s="56"/>
      <c r="I123" s="56"/>
      <c r="J123" s="56"/>
    </row>
    <row r="124" spans="1:10">
      <c r="A124" s="63"/>
      <c r="B124" s="63"/>
      <c r="C124" s="64"/>
      <c r="D124" s="64"/>
      <c r="E124" s="64"/>
      <c r="F124" s="56"/>
      <c r="G124" s="56"/>
      <c r="H124" s="56"/>
      <c r="I124" s="56"/>
      <c r="J124" s="56"/>
    </row>
    <row r="125" spans="1:10">
      <c r="A125" s="63"/>
      <c r="B125" s="63"/>
      <c r="C125" s="64"/>
      <c r="D125" s="64"/>
      <c r="E125" s="64"/>
      <c r="F125" s="56"/>
      <c r="G125" s="56"/>
      <c r="H125" s="56"/>
      <c r="I125" s="56"/>
      <c r="J125" s="56"/>
    </row>
    <row r="126" spans="1:10">
      <c r="A126" s="63"/>
      <c r="B126" s="63"/>
      <c r="C126" s="64"/>
      <c r="D126" s="64"/>
      <c r="E126" s="64"/>
      <c r="F126" s="56"/>
      <c r="G126" s="56"/>
      <c r="H126" s="56"/>
      <c r="I126" s="56"/>
      <c r="J126" s="56"/>
    </row>
    <row r="127" spans="1:10">
      <c r="A127" s="63"/>
      <c r="B127" s="63"/>
      <c r="C127" s="64"/>
      <c r="D127" s="64"/>
      <c r="E127" s="64"/>
      <c r="F127" s="56"/>
      <c r="G127" s="56"/>
      <c r="H127" s="56"/>
      <c r="I127" s="56"/>
      <c r="J127" s="56"/>
    </row>
    <row r="128" spans="1:10">
      <c r="A128" s="63"/>
      <c r="B128" s="63"/>
      <c r="C128" s="64"/>
      <c r="D128" s="64"/>
      <c r="E128" s="64"/>
      <c r="F128" s="56"/>
      <c r="G128" s="56"/>
      <c r="H128" s="56"/>
      <c r="I128" s="56"/>
      <c r="J128" s="56"/>
    </row>
    <row r="129" spans="1:10">
      <c r="A129" s="56"/>
      <c r="B129" s="56"/>
      <c r="C129" s="55"/>
      <c r="D129" s="55"/>
      <c r="E129" s="55"/>
      <c r="F129" s="56"/>
      <c r="G129" s="56"/>
      <c r="H129" s="56"/>
      <c r="I129" s="56"/>
      <c r="J129" s="56"/>
    </row>
    <row r="130" spans="1:10">
      <c r="A130" s="51"/>
      <c r="B130" s="51"/>
      <c r="C130" s="52"/>
      <c r="D130" s="52"/>
      <c r="E130" s="52"/>
    </row>
    <row r="131" spans="1:10">
      <c r="A131" s="51"/>
      <c r="B131" s="51"/>
      <c r="C131" s="52"/>
      <c r="D131" s="52"/>
      <c r="E131" s="52"/>
    </row>
    <row r="132" spans="1:10">
      <c r="A132" s="51"/>
      <c r="B132" s="51"/>
      <c r="C132" s="52"/>
      <c r="D132" s="52"/>
      <c r="E132" s="52"/>
    </row>
    <row r="133" spans="1:10">
      <c r="A133" s="51"/>
      <c r="B133" s="51"/>
      <c r="C133" s="52"/>
      <c r="D133" s="52"/>
      <c r="E133" s="52"/>
    </row>
    <row r="134" spans="1:10">
      <c r="A134" s="51"/>
      <c r="B134" s="51"/>
      <c r="C134" s="52"/>
      <c r="D134" s="52"/>
      <c r="E134" s="52"/>
    </row>
    <row r="135" spans="1:10">
      <c r="A135" s="51"/>
      <c r="B135" s="51"/>
      <c r="C135" s="52"/>
      <c r="D135" s="52"/>
      <c r="E135" s="52"/>
    </row>
  </sheetData>
  <mergeCells count="11">
    <mergeCell ref="A54:E54"/>
    <mergeCell ref="A55:E55"/>
    <mergeCell ref="A45:E45"/>
    <mergeCell ref="A46:E46"/>
    <mergeCell ref="A47:E47"/>
    <mergeCell ref="A48:E48"/>
    <mergeCell ref="A49:E49"/>
    <mergeCell ref="A52:E52"/>
    <mergeCell ref="A53:E53"/>
    <mergeCell ref="A50:E50"/>
    <mergeCell ref="A51:E51"/>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ED53-AE13-4A09-9438-53065F95FFFB}">
  <dimension ref="A1:T51"/>
  <sheetViews>
    <sheetView workbookViewId="0">
      <selection activeCell="D1" sqref="D1"/>
    </sheetView>
  </sheetViews>
  <sheetFormatPr defaultColWidth="19.75" defaultRowHeight="14.25"/>
  <cols>
    <col min="1" max="1" width="2" customWidth="1"/>
    <col min="2" max="2" width="3.25" customWidth="1"/>
    <col min="3" max="3" width="50.75" customWidth="1"/>
    <col min="4" max="4" width="11.125" customWidth="1"/>
    <col min="5" max="6" width="11.125" hidden="1" customWidth="1"/>
    <col min="7" max="10" width="11.125" customWidth="1"/>
    <col min="11" max="11" width="11.125" hidden="1" customWidth="1"/>
    <col min="12" max="14" width="11.125" customWidth="1"/>
    <col min="15" max="18" width="11.125" hidden="1" customWidth="1"/>
    <col min="19" max="20" width="11.125" customWidth="1"/>
    <col min="21" max="21" width="29.5" customWidth="1"/>
  </cols>
  <sheetData>
    <row r="1" spans="1:20" ht="20.25">
      <c r="A1" s="30"/>
      <c r="B1" s="27" t="s">
        <v>95</v>
      </c>
    </row>
    <row r="2" spans="1:20" ht="15">
      <c r="B2" s="30" t="s">
        <v>204</v>
      </c>
    </row>
    <row r="3" spans="1:20" ht="15">
      <c r="B3" s="30" t="s">
        <v>200</v>
      </c>
    </row>
    <row r="4" spans="1:20" ht="15">
      <c r="C4" s="30"/>
    </row>
    <row r="5" spans="1:20" s="383" customFormat="1" ht="15">
      <c r="C5" s="843" t="s">
        <v>1092</v>
      </c>
      <c r="D5" s="843" t="s">
        <v>1111</v>
      </c>
      <c r="E5" s="843"/>
      <c r="F5" s="843"/>
      <c r="G5" s="843"/>
      <c r="H5" s="843"/>
      <c r="I5" s="843"/>
      <c r="J5" s="843"/>
      <c r="K5" s="843"/>
      <c r="L5" s="843"/>
      <c r="M5" s="843"/>
      <c r="N5" s="843"/>
      <c r="O5" s="843"/>
      <c r="P5" s="843"/>
      <c r="Q5" s="843"/>
      <c r="R5" s="843"/>
      <c r="S5" s="848" t="s">
        <v>694</v>
      </c>
      <c r="T5" s="848" t="s">
        <v>1112</v>
      </c>
    </row>
    <row r="6" spans="1:20" s="383" customFormat="1" ht="15">
      <c r="B6" s="377"/>
      <c r="C6" s="843"/>
      <c r="D6" s="393">
        <v>0</v>
      </c>
      <c r="E6" s="394">
        <v>0.02</v>
      </c>
      <c r="F6" s="393">
        <v>0.04</v>
      </c>
      <c r="G6" s="394">
        <v>0.1</v>
      </c>
      <c r="H6" s="394">
        <v>0.2</v>
      </c>
      <c r="I6" s="394">
        <v>0.35</v>
      </c>
      <c r="J6" s="394">
        <v>0.5</v>
      </c>
      <c r="K6" s="394">
        <v>0.7</v>
      </c>
      <c r="L6" s="394">
        <v>0.75</v>
      </c>
      <c r="M6" s="395">
        <v>1</v>
      </c>
      <c r="N6" s="395">
        <v>1.5</v>
      </c>
      <c r="O6" s="396">
        <v>2.5</v>
      </c>
      <c r="P6" s="396">
        <v>3.7</v>
      </c>
      <c r="Q6" s="396">
        <v>12.5</v>
      </c>
      <c r="R6" s="396" t="s">
        <v>1113</v>
      </c>
      <c r="S6" s="848"/>
      <c r="T6" s="848"/>
    </row>
    <row r="7" spans="1:20" s="388" customFormat="1" ht="15">
      <c r="B7" s="377"/>
      <c r="C7" s="843"/>
      <c r="D7" s="386" t="s">
        <v>201</v>
      </c>
      <c r="E7" s="386" t="s">
        <v>660</v>
      </c>
      <c r="F7" s="386" t="s">
        <v>202</v>
      </c>
      <c r="G7" s="386" t="s">
        <v>703</v>
      </c>
      <c r="H7" s="386" t="s">
        <v>203</v>
      </c>
      <c r="I7" s="386" t="s">
        <v>704</v>
      </c>
      <c r="J7" s="386" t="s">
        <v>705</v>
      </c>
      <c r="K7" s="386" t="s">
        <v>706</v>
      </c>
      <c r="L7" s="386" t="s">
        <v>707</v>
      </c>
      <c r="M7" s="386" t="s">
        <v>708</v>
      </c>
      <c r="N7" s="386" t="s">
        <v>709</v>
      </c>
      <c r="O7" s="397" t="s">
        <v>710</v>
      </c>
      <c r="P7" s="397" t="s">
        <v>711</v>
      </c>
      <c r="Q7" s="397" t="s">
        <v>928</v>
      </c>
      <c r="R7" s="397" t="s">
        <v>929</v>
      </c>
      <c r="S7" s="386" t="s">
        <v>1114</v>
      </c>
      <c r="T7" s="386" t="s">
        <v>1115</v>
      </c>
    </row>
    <row r="8" spans="1:20" s="53" customFormat="1">
      <c r="B8" s="199">
        <v>1</v>
      </c>
      <c r="C8" s="182" t="s">
        <v>1100</v>
      </c>
      <c r="D8" s="389">
        <v>1478.2736</v>
      </c>
      <c r="E8" s="389">
        <v>0</v>
      </c>
      <c r="F8" s="389">
        <v>0</v>
      </c>
      <c r="G8" s="389">
        <v>0</v>
      </c>
      <c r="H8" s="389">
        <v>0</v>
      </c>
      <c r="I8" s="389">
        <v>0</v>
      </c>
      <c r="J8" s="389">
        <v>0</v>
      </c>
      <c r="K8" s="389">
        <v>0</v>
      </c>
      <c r="L8" s="389">
        <v>0</v>
      </c>
      <c r="M8" s="389">
        <v>0</v>
      </c>
      <c r="N8" s="389">
        <v>0</v>
      </c>
      <c r="O8" s="398">
        <v>0</v>
      </c>
      <c r="P8" s="398">
        <v>0</v>
      </c>
      <c r="Q8" s="398">
        <v>0</v>
      </c>
      <c r="R8" s="398">
        <v>0</v>
      </c>
      <c r="S8" s="389">
        <v>1478.2736</v>
      </c>
      <c r="T8" s="389">
        <v>0</v>
      </c>
    </row>
    <row r="9" spans="1:20" s="53" customFormat="1">
      <c r="B9" s="199">
        <v>2</v>
      </c>
      <c r="C9" s="42" t="s">
        <v>1101</v>
      </c>
      <c r="D9" s="389">
        <v>171.79239999999999</v>
      </c>
      <c r="E9" s="389">
        <v>0</v>
      </c>
      <c r="F9" s="389">
        <v>0</v>
      </c>
      <c r="G9" s="389">
        <v>0</v>
      </c>
      <c r="H9" s="389">
        <v>1.4056</v>
      </c>
      <c r="I9" s="389">
        <v>0</v>
      </c>
      <c r="J9" s="389">
        <v>0</v>
      </c>
      <c r="K9" s="389">
        <v>0</v>
      </c>
      <c r="L9" s="389">
        <v>0</v>
      </c>
      <c r="M9" s="389">
        <v>0</v>
      </c>
      <c r="N9" s="389">
        <v>0</v>
      </c>
      <c r="O9" s="398">
        <v>0</v>
      </c>
      <c r="P9" s="398">
        <v>0</v>
      </c>
      <c r="Q9" s="398">
        <v>0</v>
      </c>
      <c r="R9" s="398">
        <v>0</v>
      </c>
      <c r="S9" s="389">
        <v>173.19810000000001</v>
      </c>
      <c r="T9" s="389">
        <v>0</v>
      </c>
    </row>
    <row r="10" spans="1:20" s="53" customFormat="1">
      <c r="B10" s="199">
        <v>3</v>
      </c>
      <c r="C10" s="42" t="s">
        <v>1102</v>
      </c>
      <c r="D10" s="389">
        <v>0</v>
      </c>
      <c r="E10" s="389">
        <v>0</v>
      </c>
      <c r="F10" s="389">
        <v>0</v>
      </c>
      <c r="G10" s="389">
        <v>0</v>
      </c>
      <c r="H10" s="389">
        <v>0</v>
      </c>
      <c r="I10" s="389">
        <v>0</v>
      </c>
      <c r="J10" s="389">
        <v>0</v>
      </c>
      <c r="K10" s="389">
        <v>0</v>
      </c>
      <c r="L10" s="389">
        <v>0</v>
      </c>
      <c r="M10" s="389">
        <v>0</v>
      </c>
      <c r="N10" s="389">
        <v>0</v>
      </c>
      <c r="O10" s="398">
        <v>0</v>
      </c>
      <c r="P10" s="398">
        <v>0</v>
      </c>
      <c r="Q10" s="398">
        <v>0</v>
      </c>
      <c r="R10" s="398">
        <v>0</v>
      </c>
      <c r="S10" s="389">
        <v>0</v>
      </c>
      <c r="T10" s="389">
        <v>0</v>
      </c>
    </row>
    <row r="11" spans="1:20" s="53" customFormat="1">
      <c r="B11" s="199">
        <v>4</v>
      </c>
      <c r="C11" s="42" t="s">
        <v>1103</v>
      </c>
      <c r="D11" s="389">
        <v>49.622100000000003</v>
      </c>
      <c r="E11" s="389">
        <v>0</v>
      </c>
      <c r="F11" s="389">
        <v>0</v>
      </c>
      <c r="G11" s="389">
        <v>0</v>
      </c>
      <c r="H11" s="389">
        <v>0</v>
      </c>
      <c r="I11" s="389">
        <v>0</v>
      </c>
      <c r="J11" s="389">
        <v>0</v>
      </c>
      <c r="K11" s="389">
        <v>0</v>
      </c>
      <c r="L11" s="389">
        <v>0</v>
      </c>
      <c r="M11" s="389">
        <v>0</v>
      </c>
      <c r="N11" s="389">
        <v>0</v>
      </c>
      <c r="O11" s="398">
        <v>0</v>
      </c>
      <c r="P11" s="398">
        <v>0</v>
      </c>
      <c r="Q11" s="398">
        <v>0</v>
      </c>
      <c r="R11" s="398">
        <v>0</v>
      </c>
      <c r="S11" s="389">
        <v>49.622100000000003</v>
      </c>
      <c r="T11" s="389">
        <v>0</v>
      </c>
    </row>
    <row r="12" spans="1:20" s="53" customFormat="1">
      <c r="B12" s="199">
        <v>5</v>
      </c>
      <c r="C12" s="42" t="s">
        <v>1104</v>
      </c>
      <c r="D12" s="389">
        <v>24.971</v>
      </c>
      <c r="E12" s="389">
        <v>0</v>
      </c>
      <c r="F12" s="389">
        <v>0</v>
      </c>
      <c r="G12" s="389">
        <v>0</v>
      </c>
      <c r="H12" s="389">
        <v>0</v>
      </c>
      <c r="I12" s="389">
        <v>0</v>
      </c>
      <c r="J12" s="389">
        <v>0</v>
      </c>
      <c r="K12" s="389">
        <v>0</v>
      </c>
      <c r="L12" s="389">
        <v>0</v>
      </c>
      <c r="M12" s="389">
        <v>0</v>
      </c>
      <c r="N12" s="389">
        <v>0</v>
      </c>
      <c r="O12" s="398">
        <v>0</v>
      </c>
      <c r="P12" s="398">
        <v>0</v>
      </c>
      <c r="Q12" s="398">
        <v>0</v>
      </c>
      <c r="R12" s="398">
        <v>0</v>
      </c>
      <c r="S12" s="389">
        <v>24.971</v>
      </c>
      <c r="T12" s="389">
        <v>0</v>
      </c>
    </row>
    <row r="13" spans="1:20" s="53" customFormat="1">
      <c r="B13" s="199">
        <v>6</v>
      </c>
      <c r="C13" s="42" t="s">
        <v>917</v>
      </c>
      <c r="D13" s="389">
        <v>0</v>
      </c>
      <c r="E13" s="389">
        <v>0</v>
      </c>
      <c r="F13" s="389">
        <v>0</v>
      </c>
      <c r="G13" s="389">
        <v>0</v>
      </c>
      <c r="H13" s="389">
        <v>273.37599999999998</v>
      </c>
      <c r="I13" s="389">
        <v>0</v>
      </c>
      <c r="J13" s="389">
        <v>3</v>
      </c>
      <c r="K13" s="389">
        <v>0</v>
      </c>
      <c r="L13" s="389">
        <v>0</v>
      </c>
      <c r="M13" s="389">
        <v>0</v>
      </c>
      <c r="N13" s="389">
        <v>0</v>
      </c>
      <c r="O13" s="398">
        <v>0</v>
      </c>
      <c r="P13" s="398">
        <v>0</v>
      </c>
      <c r="Q13" s="398">
        <v>0</v>
      </c>
      <c r="R13" s="398">
        <v>0</v>
      </c>
      <c r="S13" s="389">
        <v>276.37599999999998</v>
      </c>
      <c r="T13" s="389">
        <v>0.1363</v>
      </c>
    </row>
    <row r="14" spans="1:20" s="53" customFormat="1">
      <c r="B14" s="199">
        <v>7</v>
      </c>
      <c r="C14" s="42" t="s">
        <v>920</v>
      </c>
      <c r="D14" s="389">
        <v>0</v>
      </c>
      <c r="E14" s="389">
        <v>0</v>
      </c>
      <c r="F14" s="389">
        <v>0</v>
      </c>
      <c r="G14" s="389">
        <v>0</v>
      </c>
      <c r="H14" s="389">
        <v>0</v>
      </c>
      <c r="I14" s="389">
        <v>0</v>
      </c>
      <c r="J14" s="389">
        <v>0</v>
      </c>
      <c r="K14" s="389">
        <v>0</v>
      </c>
      <c r="L14" s="389">
        <v>0</v>
      </c>
      <c r="M14" s="389">
        <v>33.152700000000003</v>
      </c>
      <c r="N14" s="389">
        <v>0</v>
      </c>
      <c r="O14" s="398">
        <v>0</v>
      </c>
      <c r="P14" s="398">
        <v>0</v>
      </c>
      <c r="Q14" s="398">
        <v>0</v>
      </c>
      <c r="R14" s="398">
        <v>0</v>
      </c>
      <c r="S14" s="389">
        <v>33.152700000000003</v>
      </c>
      <c r="T14" s="389">
        <v>33.152700000000003</v>
      </c>
    </row>
    <row r="15" spans="1:20" s="53" customFormat="1">
      <c r="B15" s="199">
        <v>8</v>
      </c>
      <c r="C15" s="42" t="s">
        <v>1083</v>
      </c>
      <c r="D15" s="389">
        <v>0</v>
      </c>
      <c r="E15" s="389">
        <v>0</v>
      </c>
      <c r="F15" s="389">
        <v>0</v>
      </c>
      <c r="G15" s="389">
        <v>0</v>
      </c>
      <c r="H15" s="389">
        <v>0</v>
      </c>
      <c r="I15" s="389">
        <v>0</v>
      </c>
      <c r="J15" s="389">
        <v>0</v>
      </c>
      <c r="K15" s="389">
        <v>0</v>
      </c>
      <c r="L15" s="389">
        <v>160.39590000000001</v>
      </c>
      <c r="M15" s="389">
        <v>0</v>
      </c>
      <c r="N15" s="389">
        <v>0</v>
      </c>
      <c r="O15" s="398">
        <v>0</v>
      </c>
      <c r="P15" s="398">
        <v>0</v>
      </c>
      <c r="Q15" s="398">
        <v>0</v>
      </c>
      <c r="R15" s="398">
        <v>0</v>
      </c>
      <c r="S15" s="389">
        <v>160.39590000000001</v>
      </c>
      <c r="T15" s="389">
        <v>160.39590000000001</v>
      </c>
    </row>
    <row r="16" spans="1:20" s="53" customFormat="1">
      <c r="B16" s="199">
        <v>9</v>
      </c>
      <c r="C16" s="42" t="s">
        <v>1105</v>
      </c>
      <c r="D16" s="389">
        <v>0</v>
      </c>
      <c r="E16" s="389">
        <v>0</v>
      </c>
      <c r="F16" s="389">
        <v>0</v>
      </c>
      <c r="G16" s="389">
        <v>0</v>
      </c>
      <c r="H16" s="389">
        <v>0</v>
      </c>
      <c r="I16" s="389">
        <v>728.35580000000004</v>
      </c>
      <c r="J16" s="389">
        <v>52.832599999999999</v>
      </c>
      <c r="K16" s="389">
        <v>0</v>
      </c>
      <c r="L16" s="389">
        <v>0</v>
      </c>
      <c r="M16" s="389">
        <v>0</v>
      </c>
      <c r="N16" s="389">
        <v>0</v>
      </c>
      <c r="O16" s="398">
        <v>0</v>
      </c>
      <c r="P16" s="398">
        <v>0</v>
      </c>
      <c r="Q16" s="398">
        <v>0</v>
      </c>
      <c r="R16" s="398">
        <v>0</v>
      </c>
      <c r="S16" s="389">
        <v>781.1884</v>
      </c>
      <c r="T16" s="389">
        <v>781.1884</v>
      </c>
    </row>
    <row r="17" spans="2:20" s="53" customFormat="1">
      <c r="B17" s="199">
        <v>10</v>
      </c>
      <c r="C17" s="42" t="s">
        <v>922</v>
      </c>
      <c r="D17" s="389">
        <v>0</v>
      </c>
      <c r="E17" s="389">
        <v>0</v>
      </c>
      <c r="F17" s="389">
        <v>0</v>
      </c>
      <c r="G17" s="389">
        <v>0</v>
      </c>
      <c r="H17" s="389">
        <v>0</v>
      </c>
      <c r="I17" s="389">
        <v>0</v>
      </c>
      <c r="J17" s="389">
        <v>0</v>
      </c>
      <c r="K17" s="389">
        <v>0</v>
      </c>
      <c r="L17" s="389">
        <v>0</v>
      </c>
      <c r="M17" s="389">
        <v>4.9824999999999999</v>
      </c>
      <c r="N17" s="389">
        <v>1.1696</v>
      </c>
      <c r="O17" s="398">
        <v>0</v>
      </c>
      <c r="P17" s="398">
        <v>0</v>
      </c>
      <c r="Q17" s="398">
        <v>0</v>
      </c>
      <c r="R17" s="398">
        <v>0</v>
      </c>
      <c r="S17" s="389">
        <v>6.1520000000000001</v>
      </c>
      <c r="T17" s="389">
        <v>6.1520000000000001</v>
      </c>
    </row>
    <row r="18" spans="2:20" s="53" customFormat="1">
      <c r="B18" s="199">
        <v>11</v>
      </c>
      <c r="C18" s="42" t="s">
        <v>1106</v>
      </c>
      <c r="D18" s="389">
        <v>0</v>
      </c>
      <c r="E18" s="389">
        <v>0</v>
      </c>
      <c r="F18" s="389">
        <v>0</v>
      </c>
      <c r="G18" s="389">
        <v>0</v>
      </c>
      <c r="H18" s="389">
        <v>0</v>
      </c>
      <c r="I18" s="389">
        <v>0</v>
      </c>
      <c r="J18" s="389">
        <v>0</v>
      </c>
      <c r="K18" s="389">
        <v>0</v>
      </c>
      <c r="L18" s="389">
        <v>0</v>
      </c>
      <c r="M18" s="389">
        <v>0</v>
      </c>
      <c r="N18" s="389">
        <v>0</v>
      </c>
      <c r="O18" s="398">
        <v>0</v>
      </c>
      <c r="P18" s="398">
        <v>0</v>
      </c>
      <c r="Q18" s="398">
        <v>0</v>
      </c>
      <c r="R18" s="398">
        <v>0</v>
      </c>
      <c r="S18" s="389">
        <v>0</v>
      </c>
      <c r="T18" s="389">
        <v>0</v>
      </c>
    </row>
    <row r="19" spans="2:20" s="53" customFormat="1">
      <c r="B19" s="199">
        <v>12</v>
      </c>
      <c r="C19" s="42" t="s">
        <v>912</v>
      </c>
      <c r="D19" s="389">
        <v>0</v>
      </c>
      <c r="E19" s="389">
        <v>0</v>
      </c>
      <c r="F19" s="389">
        <v>0</v>
      </c>
      <c r="G19" s="389">
        <v>804.22090000000003</v>
      </c>
      <c r="H19" s="389">
        <v>49.505800000000001</v>
      </c>
      <c r="I19" s="389">
        <v>0</v>
      </c>
      <c r="J19" s="389">
        <v>0</v>
      </c>
      <c r="K19" s="389">
        <v>0</v>
      </c>
      <c r="L19" s="389">
        <v>0</v>
      </c>
      <c r="M19" s="389">
        <v>0</v>
      </c>
      <c r="N19" s="389">
        <v>0</v>
      </c>
      <c r="O19" s="398">
        <v>0</v>
      </c>
      <c r="P19" s="398">
        <v>0</v>
      </c>
      <c r="Q19" s="398">
        <v>0</v>
      </c>
      <c r="R19" s="398">
        <v>0</v>
      </c>
      <c r="S19" s="389">
        <v>853.72670000000005</v>
      </c>
      <c r="T19" s="389">
        <v>103.69499999999999</v>
      </c>
    </row>
    <row r="20" spans="2:20" s="53" customFormat="1" ht="28.5">
      <c r="B20" s="199">
        <v>13</v>
      </c>
      <c r="C20" s="42" t="s">
        <v>1107</v>
      </c>
      <c r="D20" s="389">
        <v>0</v>
      </c>
      <c r="E20" s="389">
        <v>0</v>
      </c>
      <c r="F20" s="389">
        <v>0</v>
      </c>
      <c r="G20" s="389">
        <v>0</v>
      </c>
      <c r="H20" s="389">
        <v>0</v>
      </c>
      <c r="I20" s="389">
        <v>0</v>
      </c>
      <c r="J20" s="389">
        <v>0</v>
      </c>
      <c r="K20" s="389">
        <v>0</v>
      </c>
      <c r="L20" s="389">
        <v>0</v>
      </c>
      <c r="M20" s="389">
        <v>0</v>
      </c>
      <c r="N20" s="389">
        <v>0</v>
      </c>
      <c r="O20" s="398">
        <v>0</v>
      </c>
      <c r="P20" s="398">
        <v>0</v>
      </c>
      <c r="Q20" s="398">
        <v>0</v>
      </c>
      <c r="R20" s="398">
        <v>0</v>
      </c>
      <c r="S20" s="389">
        <v>0</v>
      </c>
      <c r="T20" s="389">
        <v>0</v>
      </c>
    </row>
    <row r="21" spans="2:20" s="53" customFormat="1">
      <c r="B21" s="199">
        <v>14</v>
      </c>
      <c r="C21" s="42" t="s">
        <v>1116</v>
      </c>
      <c r="D21" s="389">
        <v>0</v>
      </c>
      <c r="E21" s="389">
        <v>0</v>
      </c>
      <c r="F21" s="389">
        <v>0</v>
      </c>
      <c r="G21" s="389">
        <v>0</v>
      </c>
      <c r="H21" s="389">
        <v>0</v>
      </c>
      <c r="I21" s="389">
        <v>0</v>
      </c>
      <c r="J21" s="389">
        <v>0</v>
      </c>
      <c r="K21" s="389">
        <v>0</v>
      </c>
      <c r="L21" s="389">
        <v>0</v>
      </c>
      <c r="M21" s="389">
        <v>0</v>
      </c>
      <c r="N21" s="389">
        <v>0</v>
      </c>
      <c r="O21" s="398">
        <v>0</v>
      </c>
      <c r="P21" s="398">
        <v>0</v>
      </c>
      <c r="Q21" s="398">
        <v>0</v>
      </c>
      <c r="R21" s="398">
        <v>0</v>
      </c>
      <c r="S21" s="389">
        <v>0</v>
      </c>
      <c r="T21" s="389">
        <v>0</v>
      </c>
    </row>
    <row r="22" spans="2:20" s="53" customFormat="1">
      <c r="B22" s="199">
        <v>15</v>
      </c>
      <c r="C22" s="42" t="s">
        <v>1089</v>
      </c>
      <c r="D22" s="389">
        <v>0</v>
      </c>
      <c r="E22" s="389">
        <v>0</v>
      </c>
      <c r="F22" s="389">
        <v>0</v>
      </c>
      <c r="G22" s="389">
        <v>0</v>
      </c>
      <c r="H22" s="389">
        <v>0</v>
      </c>
      <c r="I22" s="389">
        <v>0</v>
      </c>
      <c r="J22" s="389">
        <v>0</v>
      </c>
      <c r="K22" s="389">
        <v>0</v>
      </c>
      <c r="L22" s="389">
        <v>0</v>
      </c>
      <c r="M22" s="389">
        <v>0</v>
      </c>
      <c r="N22" s="389">
        <v>0</v>
      </c>
      <c r="O22" s="398">
        <v>0</v>
      </c>
      <c r="P22" s="398">
        <v>0</v>
      </c>
      <c r="Q22" s="398">
        <v>0</v>
      </c>
      <c r="R22" s="398">
        <v>0</v>
      </c>
      <c r="S22" s="389">
        <v>0</v>
      </c>
      <c r="T22" s="389">
        <v>0</v>
      </c>
    </row>
    <row r="23" spans="2:20" s="53" customFormat="1">
      <c r="B23" s="199">
        <v>16</v>
      </c>
      <c r="C23" s="42" t="s">
        <v>1109</v>
      </c>
      <c r="D23" s="389">
        <v>0.85129999999999995</v>
      </c>
      <c r="E23" s="389">
        <v>0</v>
      </c>
      <c r="F23" s="389">
        <v>0</v>
      </c>
      <c r="G23" s="389">
        <v>0</v>
      </c>
      <c r="H23" s="389">
        <v>33.041899999999998</v>
      </c>
      <c r="I23" s="389">
        <v>0</v>
      </c>
      <c r="J23" s="389">
        <v>0</v>
      </c>
      <c r="K23" s="389">
        <v>0</v>
      </c>
      <c r="L23" s="389">
        <v>0</v>
      </c>
      <c r="M23" s="389">
        <v>70.423100000000005</v>
      </c>
      <c r="N23" s="389">
        <v>0</v>
      </c>
      <c r="O23" s="398">
        <v>0</v>
      </c>
      <c r="P23" s="398">
        <v>0</v>
      </c>
      <c r="Q23" s="398">
        <v>0</v>
      </c>
      <c r="R23" s="398">
        <v>0</v>
      </c>
      <c r="S23" s="389">
        <v>104.31619999999999</v>
      </c>
      <c r="T23" s="389">
        <v>104.31619999999999</v>
      </c>
    </row>
    <row r="24" spans="2:20" s="53" customFormat="1" ht="15">
      <c r="B24" s="391">
        <v>17</v>
      </c>
      <c r="C24" s="392" t="s">
        <v>1110</v>
      </c>
      <c r="D24" s="389">
        <v>1725.5103999999999</v>
      </c>
      <c r="E24" s="389">
        <v>0</v>
      </c>
      <c r="F24" s="389">
        <v>0</v>
      </c>
      <c r="G24" s="389">
        <v>804.22090000000003</v>
      </c>
      <c r="H24" s="389">
        <v>357.32929999999999</v>
      </c>
      <c r="I24" s="389">
        <v>728.35580000000004</v>
      </c>
      <c r="J24" s="389">
        <v>55.832599999999999</v>
      </c>
      <c r="K24" s="389">
        <v>0</v>
      </c>
      <c r="L24" s="389">
        <v>160.39590000000001</v>
      </c>
      <c r="M24" s="389">
        <v>108.5583</v>
      </c>
      <c r="N24" s="389">
        <v>1.1696</v>
      </c>
      <c r="O24" s="398">
        <v>0</v>
      </c>
      <c r="P24" s="398">
        <v>0</v>
      </c>
      <c r="Q24" s="398">
        <v>0</v>
      </c>
      <c r="R24" s="398">
        <v>0</v>
      </c>
      <c r="S24" s="389">
        <v>3941.3726000000001</v>
      </c>
      <c r="T24" s="389">
        <v>1189.0364999999999</v>
      </c>
    </row>
    <row r="25" spans="2:20" s="53" customFormat="1"/>
    <row r="26" spans="2:20" ht="15">
      <c r="B26" s="30" t="s">
        <v>206</v>
      </c>
    </row>
    <row r="27" spans="2:20" ht="15">
      <c r="B27" s="30" t="s">
        <v>200</v>
      </c>
    </row>
    <row r="28" spans="2:20" ht="15">
      <c r="C28" s="30"/>
    </row>
    <row r="29" spans="2:20" s="383" customFormat="1" ht="15">
      <c r="C29" s="843" t="s">
        <v>1092</v>
      </c>
      <c r="D29" s="843" t="s">
        <v>1111</v>
      </c>
      <c r="E29" s="843"/>
      <c r="F29" s="843"/>
      <c r="G29" s="843"/>
      <c r="H29" s="843"/>
      <c r="I29" s="843"/>
      <c r="J29" s="843"/>
      <c r="K29" s="843"/>
      <c r="L29" s="843"/>
      <c r="M29" s="843"/>
      <c r="N29" s="843"/>
      <c r="O29" s="843"/>
      <c r="P29" s="843"/>
      <c r="Q29" s="843"/>
      <c r="R29" s="843"/>
      <c r="S29" s="848" t="s">
        <v>694</v>
      </c>
      <c r="T29" s="848" t="s">
        <v>1112</v>
      </c>
    </row>
    <row r="30" spans="2:20" s="383" customFormat="1" ht="15">
      <c r="B30" s="377"/>
      <c r="C30" s="843"/>
      <c r="D30" s="393">
        <v>0</v>
      </c>
      <c r="E30" s="394">
        <v>0.02</v>
      </c>
      <c r="F30" s="393">
        <v>0.04</v>
      </c>
      <c r="G30" s="394">
        <v>0.1</v>
      </c>
      <c r="H30" s="394">
        <v>0.2</v>
      </c>
      <c r="I30" s="394">
        <v>0.35</v>
      </c>
      <c r="J30" s="394">
        <v>0.5</v>
      </c>
      <c r="K30" s="394">
        <v>0.7</v>
      </c>
      <c r="L30" s="394">
        <v>0.75</v>
      </c>
      <c r="M30" s="395">
        <v>1</v>
      </c>
      <c r="N30" s="395">
        <v>1.5</v>
      </c>
      <c r="O30" s="396">
        <v>2.5</v>
      </c>
      <c r="P30" s="396">
        <v>3.7</v>
      </c>
      <c r="Q30" s="396">
        <v>12.5</v>
      </c>
      <c r="R30" s="396" t="s">
        <v>1113</v>
      </c>
      <c r="S30" s="848"/>
      <c r="T30" s="848"/>
    </row>
    <row r="31" spans="2:20" s="388" customFormat="1" ht="15">
      <c r="B31" s="377"/>
      <c r="C31" s="843"/>
      <c r="D31" s="386" t="s">
        <v>201</v>
      </c>
      <c r="E31" s="386" t="s">
        <v>660</v>
      </c>
      <c r="F31" s="386" t="s">
        <v>202</v>
      </c>
      <c r="G31" s="386" t="s">
        <v>703</v>
      </c>
      <c r="H31" s="386" t="s">
        <v>203</v>
      </c>
      <c r="I31" s="386" t="s">
        <v>704</v>
      </c>
      <c r="J31" s="386" t="s">
        <v>705</v>
      </c>
      <c r="K31" s="386" t="s">
        <v>706</v>
      </c>
      <c r="L31" s="386" t="s">
        <v>707</v>
      </c>
      <c r="M31" s="386" t="s">
        <v>708</v>
      </c>
      <c r="N31" s="386" t="s">
        <v>709</v>
      </c>
      <c r="O31" s="397" t="s">
        <v>710</v>
      </c>
      <c r="P31" s="397" t="s">
        <v>711</v>
      </c>
      <c r="Q31" s="397" t="s">
        <v>928</v>
      </c>
      <c r="R31" s="397" t="s">
        <v>929</v>
      </c>
      <c r="S31" s="386" t="s">
        <v>1114</v>
      </c>
      <c r="T31" s="386" t="s">
        <v>1115</v>
      </c>
    </row>
    <row r="32" spans="2:20" s="53" customFormat="1">
      <c r="B32" s="199">
        <v>1</v>
      </c>
      <c r="C32" s="182" t="s">
        <v>1100</v>
      </c>
      <c r="D32" s="389">
        <v>1007.0177</v>
      </c>
      <c r="E32" s="389">
        <v>0</v>
      </c>
      <c r="F32" s="389">
        <v>0</v>
      </c>
      <c r="G32" s="389">
        <v>0</v>
      </c>
      <c r="H32" s="389">
        <v>0</v>
      </c>
      <c r="I32" s="389">
        <v>0</v>
      </c>
      <c r="J32" s="389">
        <v>0</v>
      </c>
      <c r="K32" s="389">
        <v>0</v>
      </c>
      <c r="L32" s="389">
        <v>0</v>
      </c>
      <c r="M32" s="389">
        <v>0</v>
      </c>
      <c r="N32" s="389">
        <v>0</v>
      </c>
      <c r="O32" s="398">
        <v>0</v>
      </c>
      <c r="P32" s="398">
        <v>0</v>
      </c>
      <c r="Q32" s="398">
        <v>0</v>
      </c>
      <c r="R32" s="398">
        <v>0</v>
      </c>
      <c r="S32" s="389">
        <v>1007.0177</v>
      </c>
      <c r="T32" s="389">
        <v>0</v>
      </c>
    </row>
    <row r="33" spans="2:20" s="53" customFormat="1">
      <c r="B33" s="199">
        <v>2</v>
      </c>
      <c r="C33" s="42" t="s">
        <v>1101</v>
      </c>
      <c r="D33" s="389">
        <v>211.24109999999999</v>
      </c>
      <c r="E33" s="389">
        <v>0</v>
      </c>
      <c r="F33" s="389">
        <v>0</v>
      </c>
      <c r="G33" s="389">
        <v>0</v>
      </c>
      <c r="H33" s="389">
        <v>1.3696999999999999</v>
      </c>
      <c r="I33" s="389">
        <v>0</v>
      </c>
      <c r="J33" s="389">
        <v>0</v>
      </c>
      <c r="K33" s="389">
        <v>0</v>
      </c>
      <c r="L33" s="389">
        <v>0</v>
      </c>
      <c r="M33" s="389">
        <v>0</v>
      </c>
      <c r="N33" s="389">
        <v>0</v>
      </c>
      <c r="O33" s="398">
        <v>0</v>
      </c>
      <c r="P33" s="398">
        <v>0</v>
      </c>
      <c r="Q33" s="398">
        <v>0</v>
      </c>
      <c r="R33" s="398">
        <v>0</v>
      </c>
      <c r="S33" s="389">
        <v>212.61080000000001</v>
      </c>
      <c r="T33" s="389">
        <v>0</v>
      </c>
    </row>
    <row r="34" spans="2:20" s="53" customFormat="1">
      <c r="B34" s="199">
        <v>3</v>
      </c>
      <c r="C34" s="42" t="s">
        <v>1102</v>
      </c>
      <c r="D34" s="389">
        <v>0</v>
      </c>
      <c r="E34" s="389">
        <v>0</v>
      </c>
      <c r="F34" s="389">
        <v>0</v>
      </c>
      <c r="G34" s="389">
        <v>0</v>
      </c>
      <c r="H34" s="389">
        <v>0</v>
      </c>
      <c r="I34" s="389">
        <v>0</v>
      </c>
      <c r="J34" s="389">
        <v>0</v>
      </c>
      <c r="K34" s="389">
        <v>0</v>
      </c>
      <c r="L34" s="389">
        <v>0</v>
      </c>
      <c r="M34" s="389">
        <v>0</v>
      </c>
      <c r="N34" s="389">
        <v>0</v>
      </c>
      <c r="O34" s="398">
        <v>0</v>
      </c>
      <c r="P34" s="398">
        <v>0</v>
      </c>
      <c r="Q34" s="398">
        <v>0</v>
      </c>
      <c r="R34" s="398">
        <v>0</v>
      </c>
      <c r="S34" s="389">
        <v>0</v>
      </c>
      <c r="T34" s="389">
        <v>0</v>
      </c>
    </row>
    <row r="35" spans="2:20" s="53" customFormat="1">
      <c r="B35" s="199">
        <v>4</v>
      </c>
      <c r="C35" s="42" t="s">
        <v>1103</v>
      </c>
      <c r="D35" s="389">
        <v>22.607800000000001</v>
      </c>
      <c r="E35" s="389">
        <v>0</v>
      </c>
      <c r="F35" s="389">
        <v>0</v>
      </c>
      <c r="G35" s="389">
        <v>0</v>
      </c>
      <c r="H35" s="389">
        <v>0</v>
      </c>
      <c r="I35" s="389">
        <v>0</v>
      </c>
      <c r="J35" s="389">
        <v>0</v>
      </c>
      <c r="K35" s="389">
        <v>0</v>
      </c>
      <c r="L35" s="389">
        <v>0</v>
      </c>
      <c r="M35" s="389">
        <v>0</v>
      </c>
      <c r="N35" s="389">
        <v>0</v>
      </c>
      <c r="O35" s="398">
        <v>0</v>
      </c>
      <c r="P35" s="398">
        <v>0</v>
      </c>
      <c r="Q35" s="398">
        <v>0</v>
      </c>
      <c r="R35" s="398">
        <v>0</v>
      </c>
      <c r="S35" s="389">
        <v>22.607800000000001</v>
      </c>
      <c r="T35" s="389">
        <v>0</v>
      </c>
    </row>
    <row r="36" spans="2:20" s="53" customFormat="1">
      <c r="B36" s="199">
        <v>5</v>
      </c>
      <c r="C36" s="42" t="s">
        <v>1104</v>
      </c>
      <c r="D36" s="389">
        <v>20.103100000000001</v>
      </c>
      <c r="E36" s="389">
        <v>0</v>
      </c>
      <c r="F36" s="389">
        <v>0</v>
      </c>
      <c r="G36" s="389">
        <v>0</v>
      </c>
      <c r="H36" s="389">
        <v>0</v>
      </c>
      <c r="I36" s="389">
        <v>0</v>
      </c>
      <c r="J36" s="389">
        <v>0</v>
      </c>
      <c r="K36" s="389">
        <v>0</v>
      </c>
      <c r="L36" s="389">
        <v>0</v>
      </c>
      <c r="M36" s="389">
        <v>0</v>
      </c>
      <c r="N36" s="389">
        <v>0</v>
      </c>
      <c r="O36" s="398">
        <v>0</v>
      </c>
      <c r="P36" s="398">
        <v>0</v>
      </c>
      <c r="Q36" s="398">
        <v>0</v>
      </c>
      <c r="R36" s="398">
        <v>0</v>
      </c>
      <c r="S36" s="389">
        <v>20.103100000000001</v>
      </c>
      <c r="T36" s="389">
        <v>0</v>
      </c>
    </row>
    <row r="37" spans="2:20" s="53" customFormat="1">
      <c r="B37" s="199">
        <v>6</v>
      </c>
      <c r="C37" s="42" t="s">
        <v>917</v>
      </c>
      <c r="D37" s="389">
        <v>0</v>
      </c>
      <c r="E37" s="389">
        <v>0</v>
      </c>
      <c r="F37" s="389">
        <v>0</v>
      </c>
      <c r="G37" s="389">
        <v>0</v>
      </c>
      <c r="H37" s="389">
        <v>154.39920000000001</v>
      </c>
      <c r="I37" s="389">
        <v>0</v>
      </c>
      <c r="J37" s="389">
        <v>0</v>
      </c>
      <c r="K37" s="389">
        <v>0</v>
      </c>
      <c r="L37" s="389">
        <v>0</v>
      </c>
      <c r="M37" s="389">
        <v>0</v>
      </c>
      <c r="N37" s="389">
        <v>0</v>
      </c>
      <c r="O37" s="398">
        <v>0</v>
      </c>
      <c r="P37" s="398">
        <v>0</v>
      </c>
      <c r="Q37" s="398">
        <v>0</v>
      </c>
      <c r="R37" s="398">
        <v>0</v>
      </c>
      <c r="S37" s="389">
        <v>154.39920000000001</v>
      </c>
      <c r="T37" s="389">
        <v>0.14979999999999999</v>
      </c>
    </row>
    <row r="38" spans="2:20" s="53" customFormat="1">
      <c r="B38" s="199">
        <v>7</v>
      </c>
      <c r="C38" s="42" t="s">
        <v>920</v>
      </c>
      <c r="D38" s="389">
        <v>0</v>
      </c>
      <c r="E38" s="389">
        <v>0</v>
      </c>
      <c r="F38" s="389">
        <v>0</v>
      </c>
      <c r="G38" s="389">
        <v>0</v>
      </c>
      <c r="H38" s="389">
        <v>0</v>
      </c>
      <c r="I38" s="389">
        <v>0</v>
      </c>
      <c r="J38" s="389">
        <v>0</v>
      </c>
      <c r="K38" s="389">
        <v>0</v>
      </c>
      <c r="L38" s="389">
        <v>0</v>
      </c>
      <c r="M38" s="389">
        <v>20.253799999999998</v>
      </c>
      <c r="N38" s="389">
        <v>0</v>
      </c>
      <c r="O38" s="398">
        <v>0</v>
      </c>
      <c r="P38" s="398">
        <v>0</v>
      </c>
      <c r="Q38" s="398">
        <v>0</v>
      </c>
      <c r="R38" s="398">
        <v>0</v>
      </c>
      <c r="S38" s="389">
        <v>20.253799999999998</v>
      </c>
      <c r="T38" s="389">
        <v>20.253799999999998</v>
      </c>
    </row>
    <row r="39" spans="2:20" s="53" customFormat="1">
      <c r="B39" s="199">
        <v>8</v>
      </c>
      <c r="C39" s="42" t="s">
        <v>1083</v>
      </c>
      <c r="D39" s="389">
        <v>0</v>
      </c>
      <c r="E39" s="389">
        <v>0</v>
      </c>
      <c r="F39" s="389">
        <v>0</v>
      </c>
      <c r="G39" s="389">
        <v>0</v>
      </c>
      <c r="H39" s="389">
        <v>0</v>
      </c>
      <c r="I39" s="389">
        <v>0</v>
      </c>
      <c r="J39" s="389">
        <v>0</v>
      </c>
      <c r="K39" s="389">
        <v>0</v>
      </c>
      <c r="L39" s="389">
        <v>110.77509999999999</v>
      </c>
      <c r="M39" s="389">
        <v>0</v>
      </c>
      <c r="N39" s="389">
        <v>0</v>
      </c>
      <c r="O39" s="398">
        <v>0</v>
      </c>
      <c r="P39" s="398">
        <v>0</v>
      </c>
      <c r="Q39" s="398">
        <v>0</v>
      </c>
      <c r="R39" s="398">
        <v>0</v>
      </c>
      <c r="S39" s="389">
        <v>110.77509999999999</v>
      </c>
      <c r="T39" s="389">
        <v>110.77509999999999</v>
      </c>
    </row>
    <row r="40" spans="2:20" s="53" customFormat="1">
      <c r="B40" s="199">
        <v>9</v>
      </c>
      <c r="C40" s="42" t="s">
        <v>1105</v>
      </c>
      <c r="D40" s="389">
        <v>0</v>
      </c>
      <c r="E40" s="389">
        <v>0</v>
      </c>
      <c r="F40" s="389">
        <v>0</v>
      </c>
      <c r="G40" s="389">
        <v>0</v>
      </c>
      <c r="H40" s="389">
        <v>0</v>
      </c>
      <c r="I40" s="389">
        <v>705.76859999999999</v>
      </c>
      <c r="J40" s="389">
        <v>61.4255</v>
      </c>
      <c r="K40" s="389">
        <v>0</v>
      </c>
      <c r="L40" s="389">
        <v>0</v>
      </c>
      <c r="M40" s="389">
        <v>0</v>
      </c>
      <c r="N40" s="389">
        <v>0</v>
      </c>
      <c r="O40" s="398">
        <v>0</v>
      </c>
      <c r="P40" s="398">
        <v>0</v>
      </c>
      <c r="Q40" s="398">
        <v>0</v>
      </c>
      <c r="R40" s="398">
        <v>0</v>
      </c>
      <c r="S40" s="389">
        <v>767.19399999999996</v>
      </c>
      <c r="T40" s="389">
        <v>767.19399999999996</v>
      </c>
    </row>
    <row r="41" spans="2:20" s="53" customFormat="1">
      <c r="B41" s="199">
        <v>10</v>
      </c>
      <c r="C41" s="42" t="s">
        <v>922</v>
      </c>
      <c r="D41" s="389">
        <v>0</v>
      </c>
      <c r="E41" s="389">
        <v>0</v>
      </c>
      <c r="F41" s="389">
        <v>0</v>
      </c>
      <c r="G41" s="389">
        <v>0</v>
      </c>
      <c r="H41" s="389">
        <v>0</v>
      </c>
      <c r="I41" s="389">
        <v>0</v>
      </c>
      <c r="J41" s="389">
        <v>0</v>
      </c>
      <c r="K41" s="389">
        <v>0</v>
      </c>
      <c r="L41" s="389">
        <v>0</v>
      </c>
      <c r="M41" s="389">
        <v>3.6745999999999999</v>
      </c>
      <c r="N41" s="389">
        <v>0.7147</v>
      </c>
      <c r="O41" s="398">
        <v>0</v>
      </c>
      <c r="P41" s="398">
        <v>0</v>
      </c>
      <c r="Q41" s="398">
        <v>0</v>
      </c>
      <c r="R41" s="398">
        <v>0</v>
      </c>
      <c r="S41" s="389">
        <v>4.3893000000000004</v>
      </c>
      <c r="T41" s="389">
        <v>4.3893000000000004</v>
      </c>
    </row>
    <row r="42" spans="2:20" s="53" customFormat="1">
      <c r="B42" s="199">
        <v>11</v>
      </c>
      <c r="C42" s="42" t="s">
        <v>1106</v>
      </c>
      <c r="D42" s="389">
        <v>0</v>
      </c>
      <c r="E42" s="389">
        <v>0</v>
      </c>
      <c r="F42" s="389">
        <v>0</v>
      </c>
      <c r="G42" s="389">
        <v>0</v>
      </c>
      <c r="H42" s="389">
        <v>0</v>
      </c>
      <c r="I42" s="389">
        <v>0</v>
      </c>
      <c r="J42" s="389">
        <v>0</v>
      </c>
      <c r="K42" s="389">
        <v>0</v>
      </c>
      <c r="L42" s="389">
        <v>0</v>
      </c>
      <c r="M42" s="389">
        <v>0</v>
      </c>
      <c r="N42" s="389">
        <v>0</v>
      </c>
      <c r="O42" s="398">
        <v>0</v>
      </c>
      <c r="P42" s="398">
        <v>0</v>
      </c>
      <c r="Q42" s="398">
        <v>0</v>
      </c>
      <c r="R42" s="398">
        <v>0</v>
      </c>
      <c r="S42" s="389">
        <v>0</v>
      </c>
      <c r="T42" s="389">
        <v>0</v>
      </c>
    </row>
    <row r="43" spans="2:20" s="53" customFormat="1">
      <c r="B43" s="199">
        <v>12</v>
      </c>
      <c r="C43" s="42" t="s">
        <v>912</v>
      </c>
      <c r="D43" s="389">
        <v>0</v>
      </c>
      <c r="E43" s="389">
        <v>0</v>
      </c>
      <c r="F43" s="389">
        <v>0</v>
      </c>
      <c r="G43" s="389">
        <v>767.03959999999995</v>
      </c>
      <c r="H43" s="389">
        <v>47.796199999999999</v>
      </c>
      <c r="I43" s="389">
        <v>0</v>
      </c>
      <c r="J43" s="389">
        <v>0</v>
      </c>
      <c r="K43" s="389">
        <v>0</v>
      </c>
      <c r="L43" s="389">
        <v>0</v>
      </c>
      <c r="M43" s="389">
        <v>0</v>
      </c>
      <c r="N43" s="389">
        <v>0</v>
      </c>
      <c r="O43" s="398">
        <v>0</v>
      </c>
      <c r="P43" s="398">
        <v>0</v>
      </c>
      <c r="Q43" s="398">
        <v>0</v>
      </c>
      <c r="R43" s="398">
        <v>0</v>
      </c>
      <c r="S43" s="389">
        <v>814.83579999999995</v>
      </c>
      <c r="T43" s="389">
        <v>159.29329999999999</v>
      </c>
    </row>
    <row r="44" spans="2:20" s="53" customFormat="1" ht="28.5">
      <c r="B44" s="199">
        <v>13</v>
      </c>
      <c r="C44" s="42" t="s">
        <v>1107</v>
      </c>
      <c r="D44" s="389">
        <v>0</v>
      </c>
      <c r="E44" s="389">
        <v>0</v>
      </c>
      <c r="F44" s="389">
        <v>0</v>
      </c>
      <c r="G44" s="389">
        <v>0</v>
      </c>
      <c r="H44" s="389">
        <v>0</v>
      </c>
      <c r="I44" s="389">
        <v>0</v>
      </c>
      <c r="J44" s="389">
        <v>0</v>
      </c>
      <c r="K44" s="389">
        <v>0</v>
      </c>
      <c r="L44" s="389">
        <v>0</v>
      </c>
      <c r="M44" s="389">
        <v>0</v>
      </c>
      <c r="N44" s="389">
        <v>0</v>
      </c>
      <c r="O44" s="398">
        <v>0</v>
      </c>
      <c r="P44" s="398">
        <v>0</v>
      </c>
      <c r="Q44" s="398">
        <v>0</v>
      </c>
      <c r="R44" s="398">
        <v>0</v>
      </c>
      <c r="S44" s="389">
        <v>0</v>
      </c>
      <c r="T44" s="389">
        <v>0</v>
      </c>
    </row>
    <row r="45" spans="2:20" s="53" customFormat="1">
      <c r="B45" s="199">
        <v>14</v>
      </c>
      <c r="C45" s="42" t="s">
        <v>1116</v>
      </c>
      <c r="D45" s="389">
        <v>0</v>
      </c>
      <c r="E45" s="389">
        <v>0</v>
      </c>
      <c r="F45" s="389">
        <v>0</v>
      </c>
      <c r="G45" s="389">
        <v>0</v>
      </c>
      <c r="H45" s="389">
        <v>0</v>
      </c>
      <c r="I45" s="389">
        <v>0</v>
      </c>
      <c r="J45" s="389">
        <v>0</v>
      </c>
      <c r="K45" s="389">
        <v>0</v>
      </c>
      <c r="L45" s="389">
        <v>0</v>
      </c>
      <c r="M45" s="389">
        <v>0</v>
      </c>
      <c r="N45" s="389">
        <v>0</v>
      </c>
      <c r="O45" s="398">
        <v>0</v>
      </c>
      <c r="P45" s="398">
        <v>0</v>
      </c>
      <c r="Q45" s="398">
        <v>0</v>
      </c>
      <c r="R45" s="398">
        <v>0</v>
      </c>
      <c r="S45" s="389">
        <v>0</v>
      </c>
      <c r="T45" s="389">
        <v>0</v>
      </c>
    </row>
    <row r="46" spans="2:20" s="53" customFormat="1">
      <c r="B46" s="199">
        <v>15</v>
      </c>
      <c r="C46" s="42" t="s">
        <v>1089</v>
      </c>
      <c r="D46" s="389">
        <v>0</v>
      </c>
      <c r="E46" s="389">
        <v>0</v>
      </c>
      <c r="F46" s="389">
        <v>0</v>
      </c>
      <c r="G46" s="389">
        <v>0</v>
      </c>
      <c r="H46" s="389">
        <v>0</v>
      </c>
      <c r="I46" s="389">
        <v>0</v>
      </c>
      <c r="J46" s="389">
        <v>0</v>
      </c>
      <c r="K46" s="389">
        <v>0</v>
      </c>
      <c r="L46" s="389">
        <v>0</v>
      </c>
      <c r="M46" s="389">
        <v>0</v>
      </c>
      <c r="N46" s="389">
        <v>0</v>
      </c>
      <c r="O46" s="398">
        <v>0</v>
      </c>
      <c r="P46" s="398">
        <v>0</v>
      </c>
      <c r="Q46" s="398">
        <v>0</v>
      </c>
      <c r="R46" s="398">
        <v>0</v>
      </c>
      <c r="S46" s="389">
        <v>0</v>
      </c>
      <c r="T46" s="389">
        <v>0</v>
      </c>
    </row>
    <row r="47" spans="2:20" s="53" customFormat="1">
      <c r="B47" s="199">
        <v>16</v>
      </c>
      <c r="C47" s="42" t="s">
        <v>1109</v>
      </c>
      <c r="D47" s="389">
        <v>0.90880000000000005</v>
      </c>
      <c r="E47" s="389">
        <v>0</v>
      </c>
      <c r="F47" s="389">
        <v>0</v>
      </c>
      <c r="G47" s="389">
        <v>0</v>
      </c>
      <c r="H47" s="389">
        <v>64.216200000000001</v>
      </c>
      <c r="I47" s="389">
        <v>0</v>
      </c>
      <c r="J47" s="389">
        <v>0</v>
      </c>
      <c r="K47" s="389">
        <v>0</v>
      </c>
      <c r="L47" s="389">
        <v>0</v>
      </c>
      <c r="M47" s="389">
        <v>66.388199999999998</v>
      </c>
      <c r="N47" s="389">
        <v>0</v>
      </c>
      <c r="O47" s="398">
        <v>0</v>
      </c>
      <c r="P47" s="398">
        <v>0</v>
      </c>
      <c r="Q47" s="398">
        <v>0</v>
      </c>
      <c r="R47" s="398">
        <v>0</v>
      </c>
      <c r="S47" s="389">
        <v>131.51329999999999</v>
      </c>
      <c r="T47" s="389">
        <v>131.51329999999999</v>
      </c>
    </row>
    <row r="48" spans="2:20" s="53" customFormat="1" ht="15">
      <c r="B48" s="391">
        <v>17</v>
      </c>
      <c r="C48" s="392" t="s">
        <v>1110</v>
      </c>
      <c r="D48" s="389">
        <v>1261.8784000000001</v>
      </c>
      <c r="E48" s="389">
        <v>0</v>
      </c>
      <c r="F48" s="389">
        <v>0</v>
      </c>
      <c r="G48" s="389">
        <v>767.03959999999995</v>
      </c>
      <c r="H48" s="389">
        <v>267.78140000000002</v>
      </c>
      <c r="I48" s="389">
        <v>705.76859999999999</v>
      </c>
      <c r="J48" s="389">
        <v>61.4255</v>
      </c>
      <c r="K48" s="389">
        <v>0</v>
      </c>
      <c r="L48" s="389">
        <v>110.77509999999999</v>
      </c>
      <c r="M48" s="389">
        <v>90.316599999999994</v>
      </c>
      <c r="N48" s="389">
        <v>0.7147</v>
      </c>
      <c r="O48" s="398">
        <v>0</v>
      </c>
      <c r="P48" s="398">
        <v>0</v>
      </c>
      <c r="Q48" s="398">
        <v>0</v>
      </c>
      <c r="R48" s="398">
        <v>0</v>
      </c>
      <c r="S48" s="389">
        <v>3265.6997999999999</v>
      </c>
      <c r="T48" s="389">
        <v>1406.1795</v>
      </c>
    </row>
    <row r="49" spans="2:20" s="53" customFormat="1"/>
    <row r="50" spans="2:20" s="53" customFormat="1">
      <c r="B50" s="735" t="s">
        <v>1117</v>
      </c>
      <c r="C50" s="735"/>
      <c r="D50" s="735"/>
      <c r="E50" s="735"/>
      <c r="F50" s="735"/>
      <c r="G50" s="735"/>
      <c r="H50" s="735"/>
      <c r="I50" s="735"/>
      <c r="J50" s="735"/>
      <c r="K50" s="735"/>
      <c r="L50" s="735"/>
      <c r="M50" s="735"/>
      <c r="N50" s="735"/>
      <c r="O50" s="735"/>
      <c r="P50" s="735"/>
      <c r="Q50" s="735"/>
      <c r="R50" s="735"/>
      <c r="S50" s="735"/>
      <c r="T50" s="735"/>
    </row>
    <row r="51" spans="2:20" s="53" customFormat="1">
      <c r="P51" s="383"/>
    </row>
  </sheetData>
  <mergeCells count="9">
    <mergeCell ref="B50:T50"/>
    <mergeCell ref="C5:C7"/>
    <mergeCell ref="D5:R5"/>
    <mergeCell ref="S5:S6"/>
    <mergeCell ref="T5:T6"/>
    <mergeCell ref="C29:C31"/>
    <mergeCell ref="D29:R29"/>
    <mergeCell ref="S29:S30"/>
    <mergeCell ref="T29:T30"/>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2919-02C8-4EA3-AA7B-BD7B3F0B331A}">
  <dimension ref="A1:N145"/>
  <sheetViews>
    <sheetView workbookViewId="0">
      <selection activeCell="F2" sqref="F2"/>
    </sheetView>
  </sheetViews>
  <sheetFormatPr defaultColWidth="10.125" defaultRowHeight="14.25"/>
  <cols>
    <col min="1" max="1" width="24.125" style="1" customWidth="1"/>
    <col min="2" max="2" width="23.125" style="1" customWidth="1"/>
    <col min="3" max="3" width="16.625" style="1" customWidth="1"/>
    <col min="4" max="13" width="11.875" style="1" customWidth="1"/>
    <col min="14" max="14" width="14.25" style="1" customWidth="1"/>
    <col min="15" max="15" width="19.75" style="1" customWidth="1"/>
    <col min="16" max="16" width="28.5" style="1" customWidth="1"/>
    <col min="17" max="16384" width="10.125" style="1"/>
  </cols>
  <sheetData>
    <row r="1" spans="1:14" ht="20.25">
      <c r="A1" s="3" t="s">
        <v>99</v>
      </c>
      <c r="M1" s="128"/>
    </row>
    <row r="2" spans="1:14" ht="15">
      <c r="A2" s="30" t="s">
        <v>204</v>
      </c>
      <c r="M2" s="128"/>
    </row>
    <row r="3" spans="1:14" ht="15">
      <c r="A3" s="30" t="s">
        <v>200</v>
      </c>
      <c r="M3" s="128"/>
    </row>
    <row r="4" spans="1:14" ht="15">
      <c r="A4" s="6"/>
    </row>
    <row r="5" spans="1:14" s="399" customFormat="1" ht="105">
      <c r="A5" s="853" t="s">
        <v>1118</v>
      </c>
      <c r="B5" s="179" t="s">
        <v>1119</v>
      </c>
      <c r="C5" s="113" t="s">
        <v>1120</v>
      </c>
      <c r="D5" s="113" t="s">
        <v>1121</v>
      </c>
      <c r="E5" s="113" t="s">
        <v>1122</v>
      </c>
      <c r="F5" s="113" t="s">
        <v>1123</v>
      </c>
      <c r="G5" s="113" t="s">
        <v>1124</v>
      </c>
      <c r="H5" s="113" t="s">
        <v>1125</v>
      </c>
      <c r="I5" s="113" t="s">
        <v>1126</v>
      </c>
      <c r="J5" s="113" t="s">
        <v>1127</v>
      </c>
      <c r="K5" s="113" t="s">
        <v>1128</v>
      </c>
      <c r="L5" s="113" t="s">
        <v>1129</v>
      </c>
      <c r="M5" s="113" t="s">
        <v>1130</v>
      </c>
      <c r="N5" s="113" t="s">
        <v>1131</v>
      </c>
    </row>
    <row r="6" spans="1:14" s="400" customFormat="1">
      <c r="A6" s="854"/>
      <c r="B6" s="117" t="s">
        <v>201</v>
      </c>
      <c r="C6" s="117" t="s">
        <v>660</v>
      </c>
      <c r="D6" s="117" t="s">
        <v>202</v>
      </c>
      <c r="E6" s="117" t="s">
        <v>703</v>
      </c>
      <c r="F6" s="117" t="s">
        <v>203</v>
      </c>
      <c r="G6" s="117" t="s">
        <v>704</v>
      </c>
      <c r="H6" s="117" t="s">
        <v>705</v>
      </c>
      <c r="I6" s="117" t="s">
        <v>706</v>
      </c>
      <c r="J6" s="117" t="s">
        <v>707</v>
      </c>
      <c r="K6" s="117" t="s">
        <v>708</v>
      </c>
      <c r="L6" s="117" t="s">
        <v>709</v>
      </c>
      <c r="M6" s="117" t="s">
        <v>710</v>
      </c>
      <c r="N6" s="117" t="s">
        <v>711</v>
      </c>
    </row>
    <row r="7" spans="1:14" s="128" customFormat="1" ht="30">
      <c r="A7" s="401" t="s">
        <v>1132</v>
      </c>
      <c r="B7" s="127"/>
      <c r="C7" s="402"/>
      <c r="D7" s="127"/>
      <c r="E7" s="127"/>
      <c r="F7" s="127"/>
      <c r="G7" s="127"/>
      <c r="H7" s="127"/>
      <c r="I7" s="127"/>
      <c r="J7" s="127"/>
      <c r="K7" s="127"/>
      <c r="L7" s="127"/>
      <c r="M7" s="127"/>
      <c r="N7" s="127"/>
    </row>
    <row r="8" spans="1:14" s="128" customFormat="1">
      <c r="A8" s="403"/>
      <c r="B8" s="404" t="s">
        <v>1133</v>
      </c>
      <c r="C8" s="381">
        <v>62.074984999999998</v>
      </c>
      <c r="D8" s="381">
        <v>0.24196500000000001</v>
      </c>
      <c r="E8" s="405">
        <v>1</v>
      </c>
      <c r="F8" s="381">
        <v>62.316949999999999</v>
      </c>
      <c r="G8" s="382">
        <v>4.8000000000000001E-4</v>
      </c>
      <c r="H8" s="404">
        <v>861</v>
      </c>
      <c r="I8" s="382">
        <v>8.9161000000000004E-2</v>
      </c>
      <c r="J8" s="404"/>
      <c r="K8" s="381">
        <v>0.60155999999999998</v>
      </c>
      <c r="L8" s="390">
        <v>9.6530000000000001E-3</v>
      </c>
      <c r="M8" s="381">
        <v>2.6670000000000001E-3</v>
      </c>
      <c r="N8" s="381">
        <v>-4.0000000000000001E-3</v>
      </c>
    </row>
    <row r="9" spans="1:14" s="128" customFormat="1">
      <c r="A9" s="406"/>
      <c r="B9" s="407" t="s">
        <v>1134</v>
      </c>
      <c r="C9" s="381">
        <v>62.074984999999998</v>
      </c>
      <c r="D9" s="381">
        <v>0.24196500000000001</v>
      </c>
      <c r="E9" s="405">
        <v>1</v>
      </c>
      <c r="F9" s="381">
        <v>62.316949999999999</v>
      </c>
      <c r="G9" s="382">
        <v>4.7899999999999999E-4</v>
      </c>
      <c r="H9" s="404">
        <v>861</v>
      </c>
      <c r="I9" s="382">
        <v>8.9161000000000004E-2</v>
      </c>
      <c r="J9" s="404"/>
      <c r="K9" s="381">
        <v>0.60155999999999998</v>
      </c>
      <c r="L9" s="390">
        <v>9.6530000000000001E-3</v>
      </c>
      <c r="M9" s="381">
        <v>2.6670000000000001E-3</v>
      </c>
      <c r="N9" s="381">
        <v>-4.0000000000000001E-3</v>
      </c>
    </row>
    <row r="10" spans="1:14" s="128" customFormat="1">
      <c r="A10" s="406"/>
      <c r="B10" s="407" t="s">
        <v>1135</v>
      </c>
      <c r="C10" s="381">
        <v>0</v>
      </c>
      <c r="D10" s="381">
        <v>0</v>
      </c>
      <c r="E10" s="405">
        <v>0</v>
      </c>
      <c r="F10" s="381">
        <v>0</v>
      </c>
      <c r="G10" s="382">
        <v>0</v>
      </c>
      <c r="H10" s="404">
        <v>0</v>
      </c>
      <c r="I10" s="382">
        <v>0</v>
      </c>
      <c r="J10" s="404"/>
      <c r="K10" s="381">
        <v>0</v>
      </c>
      <c r="L10" s="390">
        <v>0</v>
      </c>
      <c r="M10" s="381">
        <v>0</v>
      </c>
      <c r="N10" s="381">
        <v>0</v>
      </c>
    </row>
    <row r="11" spans="1:14" s="128" customFormat="1">
      <c r="A11" s="406"/>
      <c r="B11" s="404" t="s">
        <v>1136</v>
      </c>
      <c r="C11" s="381">
        <v>17.107389999999999</v>
      </c>
      <c r="D11" s="381">
        <v>0.373</v>
      </c>
      <c r="E11" s="405">
        <v>1</v>
      </c>
      <c r="F11" s="381">
        <v>17.48039</v>
      </c>
      <c r="G11" s="382">
        <v>2.147E-3</v>
      </c>
      <c r="H11" s="404">
        <v>228</v>
      </c>
      <c r="I11" s="382">
        <v>9.4658000000000006E-2</v>
      </c>
      <c r="J11" s="404"/>
      <c r="K11" s="381">
        <v>0.565249</v>
      </c>
      <c r="L11" s="390">
        <v>3.2335999999999997E-2</v>
      </c>
      <c r="M11" s="381">
        <v>3.5530000000000002E-3</v>
      </c>
      <c r="N11" s="381">
        <v>-3.006E-3</v>
      </c>
    </row>
    <row r="12" spans="1:14" s="128" customFormat="1">
      <c r="A12" s="406"/>
      <c r="B12" s="404" t="s">
        <v>1137</v>
      </c>
      <c r="C12" s="381">
        <v>11.413016000000001</v>
      </c>
      <c r="D12" s="381">
        <v>0.28364</v>
      </c>
      <c r="E12" s="405">
        <v>1</v>
      </c>
      <c r="F12" s="381">
        <v>11.696656000000001</v>
      </c>
      <c r="G12" s="382">
        <v>4.81E-3</v>
      </c>
      <c r="H12" s="404">
        <v>174</v>
      </c>
      <c r="I12" s="382">
        <v>9.5421000000000006E-2</v>
      </c>
      <c r="J12" s="404"/>
      <c r="K12" s="381">
        <v>0.68374199999999996</v>
      </c>
      <c r="L12" s="390">
        <v>5.8456000000000001E-2</v>
      </c>
      <c r="M12" s="381">
        <v>5.3689999999999996E-3</v>
      </c>
      <c r="N12" s="381">
        <v>-3.558E-3</v>
      </c>
    </row>
    <row r="13" spans="1:14" s="128" customFormat="1">
      <c r="A13" s="406"/>
      <c r="B13" s="404" t="s">
        <v>1138</v>
      </c>
      <c r="C13" s="381">
        <v>0</v>
      </c>
      <c r="D13" s="381">
        <v>0</v>
      </c>
      <c r="E13" s="405">
        <v>0</v>
      </c>
      <c r="F13" s="381">
        <v>0</v>
      </c>
      <c r="G13" s="382">
        <v>0</v>
      </c>
      <c r="H13" s="404">
        <v>0</v>
      </c>
      <c r="I13" s="382">
        <v>0</v>
      </c>
      <c r="J13" s="404"/>
      <c r="K13" s="381">
        <v>0</v>
      </c>
      <c r="L13" s="390">
        <v>0</v>
      </c>
      <c r="M13" s="381">
        <v>0</v>
      </c>
      <c r="N13" s="381">
        <v>0</v>
      </c>
    </row>
    <row r="14" spans="1:14" s="128" customFormat="1">
      <c r="A14" s="406"/>
      <c r="B14" s="404" t="s">
        <v>1139</v>
      </c>
      <c r="C14" s="381">
        <v>9.3577189999999995</v>
      </c>
      <c r="D14" s="381">
        <v>0</v>
      </c>
      <c r="E14" s="405">
        <v>0</v>
      </c>
      <c r="F14" s="381">
        <v>9.3577189999999995</v>
      </c>
      <c r="G14" s="382">
        <v>1.5959999999999998E-2</v>
      </c>
      <c r="H14" s="408">
        <v>151</v>
      </c>
      <c r="I14" s="382">
        <v>9.8308999999999994E-2</v>
      </c>
      <c r="J14" s="404"/>
      <c r="K14" s="381">
        <v>1.2612779999999999</v>
      </c>
      <c r="L14" s="390">
        <v>0.13478499999999999</v>
      </c>
      <c r="M14" s="381">
        <v>1.4682000000000001E-2</v>
      </c>
      <c r="N14" s="381">
        <v>-5.5659999999999998E-3</v>
      </c>
    </row>
    <row r="15" spans="1:14" s="128" customFormat="1">
      <c r="A15" s="406"/>
      <c r="B15" s="407" t="s">
        <v>1140</v>
      </c>
      <c r="C15" s="381">
        <v>9.3577189999999995</v>
      </c>
      <c r="D15" s="381">
        <v>0</v>
      </c>
      <c r="E15" s="405">
        <v>0</v>
      </c>
      <c r="F15" s="381">
        <v>9.3577189999999995</v>
      </c>
      <c r="G15" s="382">
        <v>1.5959000000000001E-2</v>
      </c>
      <c r="H15" s="404">
        <v>151</v>
      </c>
      <c r="I15" s="382">
        <v>9.8308000000000006E-2</v>
      </c>
      <c r="J15" s="404"/>
      <c r="K15" s="381">
        <v>1.2612779999999999</v>
      </c>
      <c r="L15" s="390">
        <v>0.13478499999999999</v>
      </c>
      <c r="M15" s="381">
        <v>1.4682000000000001E-2</v>
      </c>
      <c r="N15" s="381">
        <v>-5.5659999999999998E-3</v>
      </c>
    </row>
    <row r="16" spans="1:14" s="128" customFormat="1">
      <c r="A16" s="406"/>
      <c r="B16" s="407" t="s">
        <v>1141</v>
      </c>
      <c r="C16" s="381">
        <v>0</v>
      </c>
      <c r="D16" s="381">
        <v>0</v>
      </c>
      <c r="E16" s="405">
        <v>0</v>
      </c>
      <c r="F16" s="381">
        <v>0</v>
      </c>
      <c r="G16" s="382">
        <v>0</v>
      </c>
      <c r="H16" s="404">
        <v>0</v>
      </c>
      <c r="I16" s="382">
        <v>0</v>
      </c>
      <c r="J16" s="404"/>
      <c r="K16" s="381">
        <v>0</v>
      </c>
      <c r="L16" s="390">
        <v>0</v>
      </c>
      <c r="M16" s="381">
        <v>0</v>
      </c>
      <c r="N16" s="381">
        <v>0</v>
      </c>
    </row>
    <row r="17" spans="1:14" s="128" customFormat="1">
      <c r="A17" s="406"/>
      <c r="B17" s="404" t="s">
        <v>1142</v>
      </c>
      <c r="C17" s="381">
        <v>1.712018</v>
      </c>
      <c r="D17" s="381">
        <v>0</v>
      </c>
      <c r="E17" s="405">
        <v>0</v>
      </c>
      <c r="F17" s="381">
        <v>1.712018</v>
      </c>
      <c r="G17" s="382">
        <v>6.2116999999999999E-2</v>
      </c>
      <c r="H17" s="404">
        <v>26</v>
      </c>
      <c r="I17" s="382">
        <v>0.100867</v>
      </c>
      <c r="J17" s="404"/>
      <c r="K17" s="381">
        <v>0.51249400000000001</v>
      </c>
      <c r="L17" s="390">
        <v>0.29935099999999998</v>
      </c>
      <c r="M17" s="381">
        <v>1.0736000000000001E-2</v>
      </c>
      <c r="N17" s="381">
        <v>-4.3049999999999998E-3</v>
      </c>
    </row>
    <row r="18" spans="1:14" s="128" customFormat="1">
      <c r="A18" s="406"/>
      <c r="B18" s="407" t="s">
        <v>1143</v>
      </c>
      <c r="C18" s="381">
        <v>0</v>
      </c>
      <c r="D18" s="381">
        <v>0</v>
      </c>
      <c r="E18" s="405">
        <v>0</v>
      </c>
      <c r="F18" s="381">
        <v>0</v>
      </c>
      <c r="G18" s="382">
        <v>0</v>
      </c>
      <c r="H18" s="404">
        <v>0</v>
      </c>
      <c r="I18" s="382">
        <v>0</v>
      </c>
      <c r="J18" s="404"/>
      <c r="K18" s="381">
        <v>0</v>
      </c>
      <c r="L18" s="390">
        <v>0</v>
      </c>
      <c r="M18" s="381">
        <v>0</v>
      </c>
      <c r="N18" s="381">
        <v>0</v>
      </c>
    </row>
    <row r="19" spans="1:14" s="128" customFormat="1">
      <c r="A19" s="406"/>
      <c r="B19" s="407" t="s">
        <v>1144</v>
      </c>
      <c r="C19" s="381">
        <v>1.712018</v>
      </c>
      <c r="D19" s="381">
        <v>0</v>
      </c>
      <c r="E19" s="405">
        <v>0</v>
      </c>
      <c r="F19" s="381">
        <v>1.712018</v>
      </c>
      <c r="G19" s="382">
        <v>6.2116999999999999E-2</v>
      </c>
      <c r="H19" s="404">
        <v>26</v>
      </c>
      <c r="I19" s="382">
        <v>0.100866</v>
      </c>
      <c r="J19" s="404"/>
      <c r="K19" s="381">
        <v>0.51249400000000001</v>
      </c>
      <c r="L19" s="390">
        <v>0.29935099999999998</v>
      </c>
      <c r="M19" s="381">
        <v>1.0736000000000001E-2</v>
      </c>
      <c r="N19" s="381">
        <v>-4.3049999999999998E-3</v>
      </c>
    </row>
    <row r="20" spans="1:14" s="128" customFormat="1">
      <c r="A20" s="406"/>
      <c r="B20" s="404" t="s">
        <v>1145</v>
      </c>
      <c r="C20" s="381">
        <v>1.8242689999999999</v>
      </c>
      <c r="D20" s="381">
        <v>0</v>
      </c>
      <c r="E20" s="405">
        <v>0</v>
      </c>
      <c r="F20" s="381">
        <v>1.8242689999999999</v>
      </c>
      <c r="G20" s="382">
        <v>0.171765</v>
      </c>
      <c r="H20" s="404">
        <v>63</v>
      </c>
      <c r="I20" s="382">
        <v>9.4020000000000006E-2</v>
      </c>
      <c r="J20" s="404"/>
      <c r="K20" s="381">
        <v>0.66979200000000005</v>
      </c>
      <c r="L20" s="390">
        <v>0.36715599999999998</v>
      </c>
      <c r="M20" s="381">
        <v>2.8784000000000001E-2</v>
      </c>
      <c r="N20" s="381">
        <v>-1.9699999999999999E-2</v>
      </c>
    </row>
    <row r="21" spans="1:14" s="128" customFormat="1">
      <c r="A21" s="406"/>
      <c r="B21" s="407" t="s">
        <v>1146</v>
      </c>
      <c r="C21" s="381">
        <v>1.447308</v>
      </c>
      <c r="D21" s="381">
        <v>0</v>
      </c>
      <c r="E21" s="405">
        <v>0</v>
      </c>
      <c r="F21" s="381">
        <v>1.447308</v>
      </c>
      <c r="G21" s="382">
        <v>0.111469</v>
      </c>
      <c r="H21" s="404">
        <v>28</v>
      </c>
      <c r="I21" s="382">
        <v>9.5424999999999996E-2</v>
      </c>
      <c r="J21" s="404"/>
      <c r="K21" s="381">
        <v>0.52502700000000002</v>
      </c>
      <c r="L21" s="390">
        <v>0.362761</v>
      </c>
      <c r="M21" s="381">
        <v>1.5401E-2</v>
      </c>
      <c r="N21" s="381">
        <v>-1.0711999999999999E-2</v>
      </c>
    </row>
    <row r="22" spans="1:14" s="128" customFormat="1">
      <c r="A22" s="406"/>
      <c r="B22" s="407" t="s">
        <v>1147</v>
      </c>
      <c r="C22" s="381">
        <v>0.114943</v>
      </c>
      <c r="D22" s="381">
        <v>0</v>
      </c>
      <c r="E22" s="405">
        <v>0</v>
      </c>
      <c r="F22" s="381">
        <v>0.114943</v>
      </c>
      <c r="G22" s="382">
        <v>0.23375499999999999</v>
      </c>
      <c r="H22" s="404">
        <v>15</v>
      </c>
      <c r="I22" s="382">
        <v>9.1943999999999998E-2</v>
      </c>
      <c r="J22" s="404"/>
      <c r="K22" s="381">
        <v>4.922E-2</v>
      </c>
      <c r="L22" s="390">
        <v>0.42821500000000001</v>
      </c>
      <c r="M22" s="381">
        <v>2.4740000000000001E-3</v>
      </c>
      <c r="N22" s="381">
        <v>-1.9E-3</v>
      </c>
    </row>
    <row r="23" spans="1:14" s="128" customFormat="1">
      <c r="A23" s="406"/>
      <c r="B23" s="407" t="s">
        <v>1148</v>
      </c>
      <c r="C23" s="381">
        <v>0.26201799999999997</v>
      </c>
      <c r="D23" s="381">
        <v>0</v>
      </c>
      <c r="E23" s="405">
        <v>0</v>
      </c>
      <c r="F23" s="381">
        <v>0.26201799999999997</v>
      </c>
      <c r="G23" s="382">
        <v>0.47761999999999999</v>
      </c>
      <c r="H23" s="404">
        <v>20</v>
      </c>
      <c r="I23" s="382">
        <v>8.7166999999999994E-2</v>
      </c>
      <c r="J23" s="404"/>
      <c r="K23" s="381">
        <v>9.5545000000000005E-2</v>
      </c>
      <c r="L23" s="390">
        <v>0.364651</v>
      </c>
      <c r="M23" s="381">
        <v>1.0909E-2</v>
      </c>
      <c r="N23" s="381">
        <v>-7.0870000000000004E-3</v>
      </c>
    </row>
    <row r="24" spans="1:14" s="128" customFormat="1">
      <c r="A24" s="409"/>
      <c r="B24" s="404" t="s">
        <v>1149</v>
      </c>
      <c r="C24" s="381">
        <v>2.8826019999999999</v>
      </c>
      <c r="D24" s="381">
        <v>0</v>
      </c>
      <c r="E24" s="405">
        <v>0</v>
      </c>
      <c r="F24" s="381">
        <v>2.8826019999999999</v>
      </c>
      <c r="G24" s="382">
        <v>1</v>
      </c>
      <c r="H24" s="404">
        <v>63</v>
      </c>
      <c r="I24" s="382">
        <v>0.38847500000000001</v>
      </c>
      <c r="J24" s="404"/>
      <c r="K24" s="381">
        <v>5.7698419999999997</v>
      </c>
      <c r="L24" s="390">
        <v>2.0016090000000002</v>
      </c>
      <c r="M24" s="381">
        <v>0.65823399999999999</v>
      </c>
      <c r="N24" s="381">
        <v>-0.38856299999999999</v>
      </c>
    </row>
    <row r="25" spans="1:14" s="128" customFormat="1">
      <c r="A25" s="849" t="s">
        <v>1150</v>
      </c>
      <c r="B25" s="850"/>
      <c r="C25" s="410">
        <v>106.371999</v>
      </c>
      <c r="D25" s="410">
        <v>0.89860499999999999</v>
      </c>
      <c r="E25" s="411">
        <v>1</v>
      </c>
      <c r="F25" s="410">
        <v>107.27060400000001</v>
      </c>
      <c r="G25" s="412">
        <v>3.3329999999999999E-2</v>
      </c>
      <c r="H25" s="413">
        <v>1566</v>
      </c>
      <c r="I25" s="412">
        <v>9.9849999999999994E-2</v>
      </c>
      <c r="J25" s="127"/>
      <c r="K25" s="410">
        <v>10.063957</v>
      </c>
      <c r="L25" s="412">
        <v>9.3817999999999999E-2</v>
      </c>
      <c r="M25" s="410">
        <v>0.72402500000000003</v>
      </c>
      <c r="N25" s="410">
        <v>-0.42869800000000002</v>
      </c>
    </row>
    <row r="26" spans="1:14">
      <c r="A26" s="414"/>
      <c r="B26" s="414"/>
      <c r="C26" s="414"/>
      <c r="D26" s="414"/>
      <c r="E26" s="414"/>
      <c r="F26" s="414"/>
      <c r="G26" s="414"/>
      <c r="H26" s="414"/>
      <c r="I26" s="414"/>
      <c r="J26" s="414"/>
      <c r="K26" s="414"/>
      <c r="L26" s="414"/>
      <c r="M26" s="414"/>
      <c r="N26" s="414"/>
    </row>
    <row r="27" spans="1:14" ht="15">
      <c r="A27" s="415"/>
      <c r="B27" s="414"/>
      <c r="C27" s="414"/>
      <c r="D27" s="414"/>
      <c r="E27" s="414"/>
      <c r="F27" s="414"/>
      <c r="G27" s="414"/>
      <c r="H27" s="414"/>
      <c r="I27" s="414"/>
      <c r="J27" s="414"/>
      <c r="K27" s="414"/>
      <c r="L27" s="414"/>
      <c r="M27" s="414"/>
      <c r="N27" s="414"/>
    </row>
    <row r="28" spans="1:14" s="399" customFormat="1" ht="105">
      <c r="A28" s="853" t="s">
        <v>1118</v>
      </c>
      <c r="B28" s="179" t="s">
        <v>1119</v>
      </c>
      <c r="C28" s="113" t="s">
        <v>1120</v>
      </c>
      <c r="D28" s="113" t="s">
        <v>1121</v>
      </c>
      <c r="E28" s="113" t="s">
        <v>1122</v>
      </c>
      <c r="F28" s="113" t="s">
        <v>1123</v>
      </c>
      <c r="G28" s="113" t="s">
        <v>1124</v>
      </c>
      <c r="H28" s="113" t="s">
        <v>1125</v>
      </c>
      <c r="I28" s="113" t="s">
        <v>1126</v>
      </c>
      <c r="J28" s="113" t="s">
        <v>1127</v>
      </c>
      <c r="K28" s="113" t="s">
        <v>1128</v>
      </c>
      <c r="L28" s="113" t="s">
        <v>1129</v>
      </c>
      <c r="M28" s="113" t="s">
        <v>1130</v>
      </c>
      <c r="N28" s="113" t="s">
        <v>1131</v>
      </c>
    </row>
    <row r="29" spans="1:14" s="400" customFormat="1">
      <c r="A29" s="854"/>
      <c r="B29" s="117" t="s">
        <v>201</v>
      </c>
      <c r="C29" s="117" t="s">
        <v>660</v>
      </c>
      <c r="D29" s="117" t="s">
        <v>202</v>
      </c>
      <c r="E29" s="117" t="s">
        <v>703</v>
      </c>
      <c r="F29" s="117" t="s">
        <v>203</v>
      </c>
      <c r="G29" s="117" t="s">
        <v>704</v>
      </c>
      <c r="H29" s="117" t="s">
        <v>705</v>
      </c>
      <c r="I29" s="117" t="s">
        <v>706</v>
      </c>
      <c r="J29" s="117" t="s">
        <v>707</v>
      </c>
      <c r="K29" s="117" t="s">
        <v>708</v>
      </c>
      <c r="L29" s="117" t="s">
        <v>709</v>
      </c>
      <c r="M29" s="117" t="s">
        <v>710</v>
      </c>
      <c r="N29" s="117" t="s">
        <v>711</v>
      </c>
    </row>
    <row r="30" spans="1:14" s="128" customFormat="1" ht="45">
      <c r="A30" s="401" t="s">
        <v>1151</v>
      </c>
      <c r="B30" s="127"/>
      <c r="C30" s="402"/>
      <c r="D30" s="127"/>
      <c r="E30" s="127"/>
      <c r="F30" s="127"/>
      <c r="G30" s="127"/>
      <c r="H30" s="127"/>
      <c r="I30" s="127"/>
      <c r="J30" s="127"/>
      <c r="K30" s="127"/>
      <c r="L30" s="127"/>
      <c r="M30" s="127"/>
      <c r="N30" s="127"/>
    </row>
    <row r="31" spans="1:14" s="128" customFormat="1">
      <c r="A31" s="403"/>
      <c r="B31" s="404" t="s">
        <v>1133</v>
      </c>
      <c r="C31" s="381">
        <v>2973.1514189999998</v>
      </c>
      <c r="D31" s="381">
        <v>29.037921999999998</v>
      </c>
      <c r="E31" s="405">
        <v>1</v>
      </c>
      <c r="F31" s="381">
        <v>3002.1893399999999</v>
      </c>
      <c r="G31" s="382">
        <v>3.5E-4</v>
      </c>
      <c r="H31" s="404">
        <v>22638</v>
      </c>
      <c r="I31" s="382">
        <v>0.11592</v>
      </c>
      <c r="J31" s="404"/>
      <c r="K31" s="381">
        <v>38.595976</v>
      </c>
      <c r="L31" s="390">
        <v>1.2855999999999999E-2</v>
      </c>
      <c r="M31" s="381">
        <v>0.122612</v>
      </c>
      <c r="N31" s="381">
        <v>-0.25663999999999998</v>
      </c>
    </row>
    <row r="32" spans="1:14" s="128" customFormat="1">
      <c r="A32" s="406"/>
      <c r="B32" s="407" t="s">
        <v>1134</v>
      </c>
      <c r="C32" s="381">
        <v>2973.1514189999998</v>
      </c>
      <c r="D32" s="381">
        <v>29.037921999999998</v>
      </c>
      <c r="E32" s="405">
        <v>1</v>
      </c>
      <c r="F32" s="381">
        <v>3002.1893399999999</v>
      </c>
      <c r="G32" s="382">
        <v>3.5E-4</v>
      </c>
      <c r="H32" s="404">
        <v>22638</v>
      </c>
      <c r="I32" s="382">
        <v>0.11591899999999999</v>
      </c>
      <c r="J32" s="404"/>
      <c r="K32" s="381">
        <v>38.595976</v>
      </c>
      <c r="L32" s="390">
        <v>1.2855999999999999E-2</v>
      </c>
      <c r="M32" s="381">
        <v>0.122612</v>
      </c>
      <c r="N32" s="381">
        <v>-0.25663999999999998</v>
      </c>
    </row>
    <row r="33" spans="1:14" s="128" customFormat="1">
      <c r="A33" s="406"/>
      <c r="B33" s="407" t="s">
        <v>1135</v>
      </c>
      <c r="C33" s="381">
        <v>0</v>
      </c>
      <c r="D33" s="381">
        <v>0</v>
      </c>
      <c r="E33" s="405">
        <v>0</v>
      </c>
      <c r="F33" s="381">
        <v>0</v>
      </c>
      <c r="G33" s="382">
        <v>0</v>
      </c>
      <c r="H33" s="404">
        <v>0</v>
      </c>
      <c r="I33" s="382">
        <v>0</v>
      </c>
      <c r="J33" s="404"/>
      <c r="K33" s="381">
        <v>0</v>
      </c>
      <c r="L33" s="390">
        <v>0</v>
      </c>
      <c r="M33" s="381">
        <v>0</v>
      </c>
      <c r="N33" s="381">
        <v>0</v>
      </c>
    </row>
    <row r="34" spans="1:14" s="128" customFormat="1">
      <c r="A34" s="406"/>
      <c r="B34" s="404" t="s">
        <v>1136</v>
      </c>
      <c r="C34" s="381">
        <v>933.00582899999995</v>
      </c>
      <c r="D34" s="381">
        <v>4.0507679999999997</v>
      </c>
      <c r="E34" s="405">
        <v>1</v>
      </c>
      <c r="F34" s="381">
        <v>937.05659700000001</v>
      </c>
      <c r="G34" s="382">
        <v>1.6199999999999999E-3</v>
      </c>
      <c r="H34" s="404">
        <v>7999</v>
      </c>
      <c r="I34" s="382">
        <v>0.12007900000000001</v>
      </c>
      <c r="J34" s="404"/>
      <c r="K34" s="381">
        <v>40.884148000000003</v>
      </c>
      <c r="L34" s="390">
        <v>4.3630000000000002E-2</v>
      </c>
      <c r="M34" s="381">
        <v>0.182285</v>
      </c>
      <c r="N34" s="381">
        <v>-0.285001</v>
      </c>
    </row>
    <row r="35" spans="1:14" s="128" customFormat="1">
      <c r="A35" s="406"/>
      <c r="B35" s="404" t="s">
        <v>1137</v>
      </c>
      <c r="C35" s="381">
        <v>298.38463000000002</v>
      </c>
      <c r="D35" s="381">
        <v>0.52925</v>
      </c>
      <c r="E35" s="405">
        <v>1</v>
      </c>
      <c r="F35" s="381">
        <v>298.91388000000001</v>
      </c>
      <c r="G35" s="382">
        <v>4.4489999999999998E-3</v>
      </c>
      <c r="H35" s="404">
        <v>2397</v>
      </c>
      <c r="I35" s="382">
        <v>0.129382</v>
      </c>
      <c r="J35" s="404"/>
      <c r="K35" s="381">
        <v>29.430688</v>
      </c>
      <c r="L35" s="390">
        <v>9.8459000000000005E-2</v>
      </c>
      <c r="M35" s="381">
        <v>0.1721</v>
      </c>
      <c r="N35" s="381">
        <v>-0.17381199999999999</v>
      </c>
    </row>
    <row r="36" spans="1:14" s="128" customFormat="1">
      <c r="A36" s="406"/>
      <c r="B36" s="404" t="s">
        <v>1138</v>
      </c>
      <c r="C36" s="381">
        <v>0</v>
      </c>
      <c r="D36" s="381">
        <v>0</v>
      </c>
      <c r="E36" s="405">
        <v>0</v>
      </c>
      <c r="F36" s="381">
        <v>0</v>
      </c>
      <c r="G36" s="382">
        <v>0</v>
      </c>
      <c r="H36" s="404">
        <v>0</v>
      </c>
      <c r="I36" s="382">
        <v>0</v>
      </c>
      <c r="J36" s="404"/>
      <c r="K36" s="381">
        <v>0</v>
      </c>
      <c r="L36" s="390">
        <v>0</v>
      </c>
      <c r="M36" s="381">
        <v>0</v>
      </c>
      <c r="N36" s="381">
        <v>0</v>
      </c>
    </row>
    <row r="37" spans="1:14" s="128" customFormat="1">
      <c r="A37" s="406"/>
      <c r="B37" s="404" t="s">
        <v>1139</v>
      </c>
      <c r="C37" s="381">
        <v>245.56379000000001</v>
      </c>
      <c r="D37" s="381">
        <v>0.84211400000000003</v>
      </c>
      <c r="E37" s="405">
        <v>1</v>
      </c>
      <c r="F37" s="381">
        <v>246.40590399999999</v>
      </c>
      <c r="G37" s="382">
        <v>1.0500000000000001E-2</v>
      </c>
      <c r="H37" s="408">
        <v>2006</v>
      </c>
      <c r="I37" s="382">
        <v>0.13258200000000001</v>
      </c>
      <c r="J37" s="404"/>
      <c r="K37" s="381">
        <v>44.828395</v>
      </c>
      <c r="L37" s="390">
        <v>0.18192900000000001</v>
      </c>
      <c r="M37" s="381">
        <v>0.343024</v>
      </c>
      <c r="N37" s="381">
        <v>-0.20884</v>
      </c>
    </row>
    <row r="38" spans="1:14" s="128" customFormat="1">
      <c r="A38" s="406"/>
      <c r="B38" s="407" t="s">
        <v>1140</v>
      </c>
      <c r="C38" s="381">
        <v>245.56379000000001</v>
      </c>
      <c r="D38" s="381">
        <v>0.84211400000000003</v>
      </c>
      <c r="E38" s="405">
        <v>1</v>
      </c>
      <c r="F38" s="381">
        <v>246.40590399999999</v>
      </c>
      <c r="G38" s="382">
        <v>1.0500000000000001E-2</v>
      </c>
      <c r="H38" s="404">
        <v>2002</v>
      </c>
      <c r="I38" s="382">
        <v>0.132581</v>
      </c>
      <c r="J38" s="404"/>
      <c r="K38" s="381">
        <v>44.828395</v>
      </c>
      <c r="L38" s="390">
        <v>0.18192900000000001</v>
      </c>
      <c r="M38" s="381">
        <v>0.343024</v>
      </c>
      <c r="N38" s="381">
        <v>-0.20884</v>
      </c>
    </row>
    <row r="39" spans="1:14" s="128" customFormat="1">
      <c r="A39" s="406"/>
      <c r="B39" s="407" t="s">
        <v>1141</v>
      </c>
      <c r="C39" s="381">
        <v>0</v>
      </c>
      <c r="D39" s="381">
        <v>0</v>
      </c>
      <c r="E39" s="405">
        <v>0</v>
      </c>
      <c r="F39" s="381">
        <v>0</v>
      </c>
      <c r="G39" s="382">
        <v>0</v>
      </c>
      <c r="H39" s="404">
        <v>4</v>
      </c>
      <c r="I39" s="382">
        <v>0</v>
      </c>
      <c r="J39" s="404"/>
      <c r="K39" s="381">
        <v>0</v>
      </c>
      <c r="L39" s="390">
        <v>0</v>
      </c>
      <c r="M39" s="381">
        <v>0</v>
      </c>
      <c r="N39" s="381">
        <v>0</v>
      </c>
    </row>
    <row r="40" spans="1:14" s="128" customFormat="1">
      <c r="A40" s="406"/>
      <c r="B40" s="404" t="s">
        <v>1142</v>
      </c>
      <c r="C40" s="381">
        <v>209.318702</v>
      </c>
      <c r="D40" s="381">
        <v>1.117963</v>
      </c>
      <c r="E40" s="405">
        <v>1</v>
      </c>
      <c r="F40" s="381">
        <v>210.43666400000001</v>
      </c>
      <c r="G40" s="382">
        <v>3.6034999999999998E-2</v>
      </c>
      <c r="H40" s="404">
        <v>1761</v>
      </c>
      <c r="I40" s="382">
        <v>0.12531700000000001</v>
      </c>
      <c r="J40" s="404"/>
      <c r="K40" s="381">
        <v>75.143378999999996</v>
      </c>
      <c r="L40" s="390">
        <v>0.35708299999999998</v>
      </c>
      <c r="M40" s="381">
        <v>0.94353100000000001</v>
      </c>
      <c r="N40" s="381">
        <v>-1.1746909999999999</v>
      </c>
    </row>
    <row r="41" spans="1:14" s="128" customFormat="1">
      <c r="A41" s="406"/>
      <c r="B41" s="407" t="s">
        <v>1143</v>
      </c>
      <c r="C41" s="381">
        <v>139.01978</v>
      </c>
      <c r="D41" s="381">
        <v>1.057277</v>
      </c>
      <c r="E41" s="405">
        <v>1</v>
      </c>
      <c r="F41" s="381">
        <v>140.077057</v>
      </c>
      <c r="G41" s="382">
        <v>2.6578999999999998E-2</v>
      </c>
      <c r="H41" s="404">
        <v>1153</v>
      </c>
      <c r="I41" s="382">
        <v>0.127024</v>
      </c>
      <c r="J41" s="404"/>
      <c r="K41" s="381">
        <v>43.738943999999996</v>
      </c>
      <c r="L41" s="390">
        <v>0.312249</v>
      </c>
      <c r="M41" s="381">
        <v>0.472945</v>
      </c>
      <c r="N41" s="381">
        <v>-0.29459299999999999</v>
      </c>
    </row>
    <row r="42" spans="1:14" s="128" customFormat="1">
      <c r="A42" s="406"/>
      <c r="B42" s="407" t="s">
        <v>1144</v>
      </c>
      <c r="C42" s="381">
        <v>70.298922000000005</v>
      </c>
      <c r="D42" s="381">
        <v>6.0685999999999997E-2</v>
      </c>
      <c r="E42" s="405">
        <v>1</v>
      </c>
      <c r="F42" s="381">
        <v>70.359607999999994</v>
      </c>
      <c r="G42" s="382">
        <v>5.4859999999999999E-2</v>
      </c>
      <c r="H42" s="404">
        <v>608</v>
      </c>
      <c r="I42" s="382">
        <v>0.121915</v>
      </c>
      <c r="J42" s="404"/>
      <c r="K42" s="381">
        <v>31.404434999999999</v>
      </c>
      <c r="L42" s="390">
        <v>0.44634200000000002</v>
      </c>
      <c r="M42" s="381">
        <v>0.470586</v>
      </c>
      <c r="N42" s="381">
        <v>-0.88009899999999996</v>
      </c>
    </row>
    <row r="43" spans="1:14" s="128" customFormat="1">
      <c r="A43" s="406"/>
      <c r="B43" s="404" t="s">
        <v>1145</v>
      </c>
      <c r="C43" s="381">
        <v>67.621133</v>
      </c>
      <c r="D43" s="381">
        <v>0</v>
      </c>
      <c r="E43" s="405">
        <v>0</v>
      </c>
      <c r="F43" s="381">
        <v>67.621133</v>
      </c>
      <c r="G43" s="382">
        <v>0.16971800000000001</v>
      </c>
      <c r="H43" s="404">
        <v>748</v>
      </c>
      <c r="I43" s="382">
        <v>0.12822700000000001</v>
      </c>
      <c r="J43" s="404"/>
      <c r="K43" s="381">
        <v>47.370323999999997</v>
      </c>
      <c r="L43" s="390">
        <v>0.70052499999999995</v>
      </c>
      <c r="M43" s="381">
        <v>1.5061800000000001</v>
      </c>
      <c r="N43" s="381">
        <v>-2.927908</v>
      </c>
    </row>
    <row r="44" spans="1:14" s="128" customFormat="1">
      <c r="A44" s="406"/>
      <c r="B44" s="407" t="s">
        <v>1146</v>
      </c>
      <c r="C44" s="381">
        <v>46.388089000000001</v>
      </c>
      <c r="D44" s="381">
        <v>0</v>
      </c>
      <c r="E44" s="405">
        <v>0</v>
      </c>
      <c r="F44" s="381">
        <v>46.388089000000001</v>
      </c>
      <c r="G44" s="382">
        <v>0.11573</v>
      </c>
      <c r="H44" s="404">
        <v>390</v>
      </c>
      <c r="I44" s="382">
        <v>0.12389600000000001</v>
      </c>
      <c r="J44" s="404"/>
      <c r="K44" s="381">
        <v>29.270769999999999</v>
      </c>
      <c r="L44" s="390">
        <v>0.63099799999999995</v>
      </c>
      <c r="M44" s="381">
        <v>0.66513900000000004</v>
      </c>
      <c r="N44" s="381">
        <v>-1.7254560000000001</v>
      </c>
    </row>
    <row r="45" spans="1:14" s="128" customFormat="1">
      <c r="A45" s="406"/>
      <c r="B45" s="407" t="s">
        <v>1147</v>
      </c>
      <c r="C45" s="381">
        <v>21.226179999999999</v>
      </c>
      <c r="D45" s="381">
        <v>0</v>
      </c>
      <c r="E45" s="405">
        <v>0</v>
      </c>
      <c r="F45" s="381">
        <v>21.226179999999999</v>
      </c>
      <c r="G45" s="382">
        <v>0.287439</v>
      </c>
      <c r="H45" s="404">
        <v>194</v>
      </c>
      <c r="I45" s="382">
        <v>0.137685</v>
      </c>
      <c r="J45" s="404"/>
      <c r="K45" s="381">
        <v>18.099423000000002</v>
      </c>
      <c r="L45" s="390">
        <v>0.85269300000000003</v>
      </c>
      <c r="M45" s="381">
        <v>0.840055</v>
      </c>
      <c r="N45" s="381">
        <v>-1.2024520000000001</v>
      </c>
    </row>
    <row r="46" spans="1:14" s="128" customFormat="1">
      <c r="A46" s="406"/>
      <c r="B46" s="407" t="s">
        <v>1148</v>
      </c>
      <c r="C46" s="381">
        <v>6.8640000000000003E-3</v>
      </c>
      <c r="D46" s="381">
        <v>0</v>
      </c>
      <c r="E46" s="405">
        <v>0</v>
      </c>
      <c r="F46" s="381">
        <v>6.8640000000000003E-3</v>
      </c>
      <c r="G46" s="382">
        <v>0.99</v>
      </c>
      <c r="H46" s="404">
        <v>164</v>
      </c>
      <c r="I46" s="382">
        <v>0.14499899999999999</v>
      </c>
      <c r="J46" s="404"/>
      <c r="K46" s="381">
        <v>1.3100000000000001E-4</v>
      </c>
      <c r="L46" s="390">
        <v>1.9085999999999999E-2</v>
      </c>
      <c r="M46" s="381">
        <v>9.8499999999999998E-4</v>
      </c>
      <c r="N46" s="381">
        <v>0</v>
      </c>
    </row>
    <row r="47" spans="1:14" s="128" customFormat="1">
      <c r="A47" s="409"/>
      <c r="B47" s="404" t="s">
        <v>1149</v>
      </c>
      <c r="C47" s="381">
        <v>95.491148999999993</v>
      </c>
      <c r="D47" s="381">
        <v>0</v>
      </c>
      <c r="E47" s="405">
        <v>0</v>
      </c>
      <c r="F47" s="381">
        <v>95.491148999999993</v>
      </c>
      <c r="G47" s="382">
        <v>1</v>
      </c>
      <c r="H47" s="404">
        <v>893</v>
      </c>
      <c r="I47" s="382">
        <v>0.45255499999999999</v>
      </c>
      <c r="J47" s="404"/>
      <c r="K47" s="381">
        <v>244.32217</v>
      </c>
      <c r="L47" s="390">
        <v>2.5585840000000002</v>
      </c>
      <c r="M47" s="381">
        <v>23.669301000000001</v>
      </c>
      <c r="N47" s="381">
        <v>-7.3067380000000002</v>
      </c>
    </row>
    <row r="48" spans="1:14" s="128" customFormat="1">
      <c r="A48" s="849" t="s">
        <v>1150</v>
      </c>
      <c r="B48" s="850"/>
      <c r="C48" s="410">
        <v>4822.5366519999998</v>
      </c>
      <c r="D48" s="410">
        <v>35.578015000000001</v>
      </c>
      <c r="E48" s="411">
        <v>1</v>
      </c>
      <c r="F48" s="410">
        <v>4858.1146680000002</v>
      </c>
      <c r="G48" s="412">
        <v>2.4913999999999999E-2</v>
      </c>
      <c r="H48" s="413">
        <v>38442</v>
      </c>
      <c r="I48" s="412">
        <v>0.12559100000000001</v>
      </c>
      <c r="J48" s="127"/>
      <c r="K48" s="410">
        <v>520.57507999999996</v>
      </c>
      <c r="L48" s="412">
        <v>0.107156</v>
      </c>
      <c r="M48" s="410">
        <v>26.939032000000001</v>
      </c>
      <c r="N48" s="410">
        <v>-12.333631</v>
      </c>
    </row>
    <row r="49" spans="1:14">
      <c r="A49" s="414"/>
      <c r="B49" s="414"/>
      <c r="C49" s="414"/>
      <c r="D49" s="414"/>
      <c r="E49" s="414"/>
      <c r="F49" s="414"/>
      <c r="G49" s="414"/>
      <c r="H49" s="414"/>
      <c r="I49" s="414"/>
      <c r="J49" s="414"/>
      <c r="K49" s="414"/>
      <c r="L49" s="414"/>
      <c r="M49" s="414"/>
      <c r="N49" s="414"/>
    </row>
    <row r="50" spans="1:14" ht="15">
      <c r="A50" s="415"/>
      <c r="B50" s="414"/>
      <c r="C50" s="414"/>
      <c r="D50" s="414"/>
      <c r="E50" s="414"/>
      <c r="F50" s="414"/>
      <c r="G50" s="414"/>
      <c r="H50" s="414"/>
      <c r="I50" s="414"/>
      <c r="J50" s="414"/>
      <c r="K50" s="414"/>
      <c r="L50" s="414"/>
      <c r="M50" s="414"/>
      <c r="N50" s="414"/>
    </row>
    <row r="51" spans="1:14" s="399" customFormat="1" ht="105">
      <c r="A51" s="853" t="s">
        <v>1118</v>
      </c>
      <c r="B51" s="179" t="s">
        <v>1119</v>
      </c>
      <c r="C51" s="113" t="s">
        <v>1120</v>
      </c>
      <c r="D51" s="113" t="s">
        <v>1121</v>
      </c>
      <c r="E51" s="113" t="s">
        <v>1122</v>
      </c>
      <c r="F51" s="113" t="s">
        <v>1123</v>
      </c>
      <c r="G51" s="113" t="s">
        <v>1124</v>
      </c>
      <c r="H51" s="113" t="s">
        <v>1125</v>
      </c>
      <c r="I51" s="113" t="s">
        <v>1126</v>
      </c>
      <c r="J51" s="113" t="s">
        <v>1127</v>
      </c>
      <c r="K51" s="113" t="s">
        <v>1128</v>
      </c>
      <c r="L51" s="113" t="s">
        <v>1129</v>
      </c>
      <c r="M51" s="113" t="s">
        <v>1130</v>
      </c>
      <c r="N51" s="113" t="s">
        <v>1131</v>
      </c>
    </row>
    <row r="52" spans="1:14" s="400" customFormat="1">
      <c r="A52" s="854"/>
      <c r="B52" s="117" t="s">
        <v>201</v>
      </c>
      <c r="C52" s="117" t="s">
        <v>660</v>
      </c>
      <c r="D52" s="117" t="s">
        <v>202</v>
      </c>
      <c r="E52" s="117" t="s">
        <v>703</v>
      </c>
      <c r="F52" s="117" t="s">
        <v>203</v>
      </c>
      <c r="G52" s="117" t="s">
        <v>704</v>
      </c>
      <c r="H52" s="117" t="s">
        <v>705</v>
      </c>
      <c r="I52" s="117" t="s">
        <v>706</v>
      </c>
      <c r="J52" s="117" t="s">
        <v>707</v>
      </c>
      <c r="K52" s="117" t="s">
        <v>708</v>
      </c>
      <c r="L52" s="117" t="s">
        <v>709</v>
      </c>
      <c r="M52" s="117" t="s">
        <v>710</v>
      </c>
      <c r="N52" s="117" t="s">
        <v>711</v>
      </c>
    </row>
    <row r="53" spans="1:14" s="128" customFormat="1" ht="15">
      <c r="A53" s="401" t="s">
        <v>1152</v>
      </c>
      <c r="B53" s="127"/>
      <c r="C53" s="402"/>
      <c r="D53" s="127"/>
      <c r="E53" s="127"/>
      <c r="F53" s="127"/>
      <c r="G53" s="127"/>
      <c r="H53" s="127"/>
      <c r="I53" s="127"/>
      <c r="J53" s="127"/>
      <c r="K53" s="127"/>
      <c r="L53" s="127"/>
      <c r="M53" s="127"/>
      <c r="N53" s="127"/>
    </row>
    <row r="54" spans="1:14" s="128" customFormat="1">
      <c r="A54" s="403"/>
      <c r="B54" s="404" t="s">
        <v>1133</v>
      </c>
      <c r="C54" s="381">
        <v>1.8436319999999999</v>
      </c>
      <c r="D54" s="381">
        <v>0</v>
      </c>
      <c r="E54" s="405">
        <v>0</v>
      </c>
      <c r="F54" s="381">
        <v>1.8436319999999999</v>
      </c>
      <c r="G54" s="382">
        <v>4.8000000000000001E-4</v>
      </c>
      <c r="H54" s="404">
        <v>15</v>
      </c>
      <c r="I54" s="382">
        <v>0.15598300000000001</v>
      </c>
      <c r="J54" s="404"/>
      <c r="K54" s="381">
        <v>3.3154999999999997E-2</v>
      </c>
      <c r="L54" s="390">
        <v>1.7982999999999999E-2</v>
      </c>
      <c r="M54" s="381">
        <v>1.3799999999999999E-4</v>
      </c>
      <c r="N54" s="381">
        <v>-3.0800000000000001E-4</v>
      </c>
    </row>
    <row r="55" spans="1:14" s="128" customFormat="1">
      <c r="A55" s="406"/>
      <c r="B55" s="407" t="s">
        <v>1134</v>
      </c>
      <c r="C55" s="381">
        <v>1.8436319999999999</v>
      </c>
      <c r="D55" s="381">
        <v>0</v>
      </c>
      <c r="E55" s="405">
        <v>0</v>
      </c>
      <c r="F55" s="381">
        <v>1.8436319999999999</v>
      </c>
      <c r="G55" s="382">
        <v>4.8000000000000001E-4</v>
      </c>
      <c r="H55" s="404">
        <v>15</v>
      </c>
      <c r="I55" s="382">
        <v>0.15598300000000001</v>
      </c>
      <c r="J55" s="404"/>
      <c r="K55" s="381">
        <v>3.3154999999999997E-2</v>
      </c>
      <c r="L55" s="390">
        <v>1.7982999999999999E-2</v>
      </c>
      <c r="M55" s="381">
        <v>1.3799999999999999E-4</v>
      </c>
      <c r="N55" s="381">
        <v>-3.0800000000000001E-4</v>
      </c>
    </row>
    <row r="56" spans="1:14" s="128" customFormat="1">
      <c r="A56" s="406"/>
      <c r="B56" s="407" t="s">
        <v>1135</v>
      </c>
      <c r="C56" s="381">
        <v>0</v>
      </c>
      <c r="D56" s="381">
        <v>0</v>
      </c>
      <c r="E56" s="405">
        <v>0</v>
      </c>
      <c r="F56" s="381">
        <v>0</v>
      </c>
      <c r="G56" s="382">
        <v>0</v>
      </c>
      <c r="H56" s="404">
        <v>0</v>
      </c>
      <c r="I56" s="382">
        <v>0</v>
      </c>
      <c r="J56" s="404"/>
      <c r="K56" s="381">
        <v>0</v>
      </c>
      <c r="L56" s="390">
        <v>0</v>
      </c>
      <c r="M56" s="381">
        <v>0</v>
      </c>
      <c r="N56" s="381">
        <v>0</v>
      </c>
    </row>
    <row r="57" spans="1:14" s="128" customFormat="1">
      <c r="A57" s="406"/>
      <c r="B57" s="404" t="s">
        <v>1136</v>
      </c>
      <c r="C57" s="381">
        <v>2.8966440000000002</v>
      </c>
      <c r="D57" s="381">
        <v>7.0000000000000007E-2</v>
      </c>
      <c r="E57" s="405">
        <v>1</v>
      </c>
      <c r="F57" s="381">
        <v>2.9666440000000001</v>
      </c>
      <c r="G57" s="382">
        <v>2.1489999999999999E-3</v>
      </c>
      <c r="H57" s="404">
        <v>36</v>
      </c>
      <c r="I57" s="382">
        <v>0.20433699999999999</v>
      </c>
      <c r="J57" s="404"/>
      <c r="K57" s="381">
        <v>0.208208</v>
      </c>
      <c r="L57" s="390">
        <v>7.0182999999999995E-2</v>
      </c>
      <c r="M57" s="381">
        <v>1.3029999999999999E-3</v>
      </c>
      <c r="N57" s="381">
        <v>-1.918E-3</v>
      </c>
    </row>
    <row r="58" spans="1:14" s="128" customFormat="1">
      <c r="A58" s="406"/>
      <c r="B58" s="404" t="s">
        <v>1137</v>
      </c>
      <c r="C58" s="381">
        <v>2.0347900000000001</v>
      </c>
      <c r="D58" s="381">
        <v>0</v>
      </c>
      <c r="E58" s="405">
        <v>0</v>
      </c>
      <c r="F58" s="381">
        <v>2.0347900000000001</v>
      </c>
      <c r="G58" s="382">
        <v>4.8089999999999999E-3</v>
      </c>
      <c r="H58" s="404">
        <v>37</v>
      </c>
      <c r="I58" s="382">
        <v>0.27176400000000001</v>
      </c>
      <c r="J58" s="404"/>
      <c r="K58" s="381">
        <v>0.31418499999999999</v>
      </c>
      <c r="L58" s="390">
        <v>0.15440599999999999</v>
      </c>
      <c r="M58" s="381">
        <v>2.66E-3</v>
      </c>
      <c r="N58" s="381">
        <v>-2.9529999999999999E-3</v>
      </c>
    </row>
    <row r="59" spans="1:14" s="128" customFormat="1">
      <c r="A59" s="406"/>
      <c r="B59" s="404" t="s">
        <v>1138</v>
      </c>
      <c r="C59" s="381">
        <v>0</v>
      </c>
      <c r="D59" s="381">
        <v>0</v>
      </c>
      <c r="E59" s="405">
        <v>0</v>
      </c>
      <c r="F59" s="381">
        <v>0</v>
      </c>
      <c r="G59" s="382">
        <v>0</v>
      </c>
      <c r="H59" s="404">
        <v>0</v>
      </c>
      <c r="I59" s="382">
        <v>0</v>
      </c>
      <c r="J59" s="404"/>
      <c r="K59" s="381">
        <v>0</v>
      </c>
      <c r="L59" s="390">
        <v>0</v>
      </c>
      <c r="M59" s="381">
        <v>0</v>
      </c>
      <c r="N59" s="381">
        <v>0</v>
      </c>
    </row>
    <row r="60" spans="1:14" s="128" customFormat="1">
      <c r="A60" s="406"/>
      <c r="B60" s="404" t="s">
        <v>1139</v>
      </c>
      <c r="C60" s="381">
        <v>5.9499620000000002</v>
      </c>
      <c r="D60" s="381">
        <v>0.10100000000000001</v>
      </c>
      <c r="E60" s="405">
        <v>1</v>
      </c>
      <c r="F60" s="381">
        <v>6.0509620000000002</v>
      </c>
      <c r="G60" s="382">
        <v>1.5959999999999998E-2</v>
      </c>
      <c r="H60" s="408">
        <v>103</v>
      </c>
      <c r="I60" s="382">
        <v>0.25310500000000002</v>
      </c>
      <c r="J60" s="404"/>
      <c r="K60" s="381">
        <v>1.496265</v>
      </c>
      <c r="L60" s="390">
        <v>0.247277</v>
      </c>
      <c r="M60" s="381">
        <v>2.4442999999999999E-2</v>
      </c>
      <c r="N60" s="381">
        <v>-2.4441000000000001E-2</v>
      </c>
    </row>
    <row r="61" spans="1:14" s="128" customFormat="1">
      <c r="A61" s="406"/>
      <c r="B61" s="407" t="s">
        <v>1140</v>
      </c>
      <c r="C61" s="381">
        <v>5.9499620000000002</v>
      </c>
      <c r="D61" s="381">
        <v>0.10100000000000001</v>
      </c>
      <c r="E61" s="405">
        <v>1</v>
      </c>
      <c r="F61" s="381">
        <v>6.0509620000000002</v>
      </c>
      <c r="G61" s="382">
        <v>1.5959999999999998E-2</v>
      </c>
      <c r="H61" s="404">
        <v>103</v>
      </c>
      <c r="I61" s="382">
        <v>0.253104</v>
      </c>
      <c r="J61" s="404"/>
      <c r="K61" s="381">
        <v>1.496265</v>
      </c>
      <c r="L61" s="390">
        <v>0.247277</v>
      </c>
      <c r="M61" s="381">
        <v>2.4442999999999999E-2</v>
      </c>
      <c r="N61" s="381">
        <v>-2.4441000000000001E-2</v>
      </c>
    </row>
    <row r="62" spans="1:14" s="128" customFormat="1">
      <c r="A62" s="406"/>
      <c r="B62" s="407" t="s">
        <v>1141</v>
      </c>
      <c r="C62" s="381">
        <v>0</v>
      </c>
      <c r="D62" s="381">
        <v>0</v>
      </c>
      <c r="E62" s="405">
        <v>0</v>
      </c>
      <c r="F62" s="381">
        <v>0</v>
      </c>
      <c r="G62" s="382">
        <v>0</v>
      </c>
      <c r="H62" s="404">
        <v>0</v>
      </c>
      <c r="I62" s="382">
        <v>0</v>
      </c>
      <c r="J62" s="404"/>
      <c r="K62" s="381">
        <v>0</v>
      </c>
      <c r="L62" s="390">
        <v>0</v>
      </c>
      <c r="M62" s="381">
        <v>0</v>
      </c>
      <c r="N62" s="381">
        <v>0</v>
      </c>
    </row>
    <row r="63" spans="1:14" s="128" customFormat="1">
      <c r="A63" s="406"/>
      <c r="B63" s="404" t="s">
        <v>1142</v>
      </c>
      <c r="C63" s="381">
        <v>0.25237399999999999</v>
      </c>
      <c r="D63" s="381">
        <v>0</v>
      </c>
      <c r="E63" s="405">
        <v>0</v>
      </c>
      <c r="F63" s="381">
        <v>0.25237399999999999</v>
      </c>
      <c r="G63" s="382">
        <v>6.2300000000000001E-2</v>
      </c>
      <c r="H63" s="404">
        <v>8</v>
      </c>
      <c r="I63" s="382">
        <v>0.25722</v>
      </c>
      <c r="J63" s="404"/>
      <c r="K63" s="381">
        <v>7.9289999999999999E-2</v>
      </c>
      <c r="L63" s="390">
        <v>0.31417600000000001</v>
      </c>
      <c r="M63" s="381">
        <v>4.0439999999999999E-3</v>
      </c>
      <c r="N63" s="381">
        <v>-2.2529999999999998E-3</v>
      </c>
    </row>
    <row r="64" spans="1:14" s="128" customFormat="1">
      <c r="A64" s="406"/>
      <c r="B64" s="407" t="s">
        <v>1143</v>
      </c>
      <c r="C64" s="381">
        <v>0</v>
      </c>
      <c r="D64" s="381">
        <v>0</v>
      </c>
      <c r="E64" s="405">
        <v>0</v>
      </c>
      <c r="F64" s="381">
        <v>0</v>
      </c>
      <c r="G64" s="382">
        <v>0</v>
      </c>
      <c r="H64" s="404">
        <v>0</v>
      </c>
      <c r="I64" s="382">
        <v>0</v>
      </c>
      <c r="J64" s="404"/>
      <c r="K64" s="381">
        <v>0</v>
      </c>
      <c r="L64" s="390">
        <v>0</v>
      </c>
      <c r="M64" s="381">
        <v>0</v>
      </c>
      <c r="N64" s="381">
        <v>0</v>
      </c>
    </row>
    <row r="65" spans="1:14" s="128" customFormat="1">
      <c r="A65" s="406"/>
      <c r="B65" s="407" t="s">
        <v>1144</v>
      </c>
      <c r="C65" s="381">
        <v>0.25237399999999999</v>
      </c>
      <c r="D65" s="381">
        <v>0</v>
      </c>
      <c r="E65" s="405">
        <v>0</v>
      </c>
      <c r="F65" s="381">
        <v>0.25237399999999999</v>
      </c>
      <c r="G65" s="382">
        <v>6.2300000000000001E-2</v>
      </c>
      <c r="H65" s="404">
        <v>8</v>
      </c>
      <c r="I65" s="382">
        <v>0.25721899999999998</v>
      </c>
      <c r="J65" s="404"/>
      <c r="K65" s="381">
        <v>7.9289999999999999E-2</v>
      </c>
      <c r="L65" s="390">
        <v>0.31417600000000001</v>
      </c>
      <c r="M65" s="381">
        <v>4.0439999999999999E-3</v>
      </c>
      <c r="N65" s="381">
        <v>-2.2529999999999998E-3</v>
      </c>
    </row>
    <row r="66" spans="1:14" s="128" customFormat="1">
      <c r="A66" s="406"/>
      <c r="B66" s="404" t="s">
        <v>1145</v>
      </c>
      <c r="C66" s="381">
        <v>1.330354</v>
      </c>
      <c r="D66" s="381">
        <v>8.4099999999999995E-4</v>
      </c>
      <c r="E66" s="405">
        <v>1</v>
      </c>
      <c r="F66" s="381">
        <v>1.3311949999999999</v>
      </c>
      <c r="G66" s="382">
        <v>0.177064</v>
      </c>
      <c r="H66" s="404">
        <v>44</v>
      </c>
      <c r="I66" s="382">
        <v>0.24377799999999999</v>
      </c>
      <c r="J66" s="404"/>
      <c r="K66" s="381">
        <v>0.53205000000000002</v>
      </c>
      <c r="L66" s="390">
        <v>0.39967799999999998</v>
      </c>
      <c r="M66" s="381">
        <v>5.9020999999999997E-2</v>
      </c>
      <c r="N66" s="381">
        <v>-6.4068E-2</v>
      </c>
    </row>
    <row r="67" spans="1:14" s="128" customFormat="1">
      <c r="A67" s="406"/>
      <c r="B67" s="407" t="s">
        <v>1146</v>
      </c>
      <c r="C67" s="381">
        <v>0.84595799999999999</v>
      </c>
      <c r="D67" s="381">
        <v>0</v>
      </c>
      <c r="E67" s="405">
        <v>0</v>
      </c>
      <c r="F67" s="381">
        <v>0.84595799999999999</v>
      </c>
      <c r="G67" s="382">
        <v>0.119495</v>
      </c>
      <c r="H67" s="404">
        <v>19</v>
      </c>
      <c r="I67" s="382">
        <v>0.242586</v>
      </c>
      <c r="J67" s="404"/>
      <c r="K67" s="381">
        <v>0.29933100000000001</v>
      </c>
      <c r="L67" s="390">
        <v>0.35383700000000001</v>
      </c>
      <c r="M67" s="381">
        <v>2.5031999999999999E-2</v>
      </c>
      <c r="N67" s="381">
        <v>-2.1405E-2</v>
      </c>
    </row>
    <row r="68" spans="1:14" s="128" customFormat="1">
      <c r="A68" s="406"/>
      <c r="B68" s="407" t="s">
        <v>1147</v>
      </c>
      <c r="C68" s="381">
        <v>0.39902700000000002</v>
      </c>
      <c r="D68" s="381">
        <v>8.4099999999999995E-4</v>
      </c>
      <c r="E68" s="405">
        <v>1</v>
      </c>
      <c r="F68" s="381">
        <v>0.399868</v>
      </c>
      <c r="G68" s="382">
        <v>0.233598</v>
      </c>
      <c r="H68" s="404">
        <v>11</v>
      </c>
      <c r="I68" s="382">
        <v>0.236318</v>
      </c>
      <c r="J68" s="404"/>
      <c r="K68" s="381">
        <v>0.180621</v>
      </c>
      <c r="L68" s="390">
        <v>0.45170300000000002</v>
      </c>
      <c r="M68" s="381">
        <v>2.2079000000000001E-2</v>
      </c>
      <c r="N68" s="381">
        <v>-2.9568000000000001E-2</v>
      </c>
    </row>
    <row r="69" spans="1:14" s="128" customFormat="1">
      <c r="A69" s="406"/>
      <c r="B69" s="407" t="s">
        <v>1148</v>
      </c>
      <c r="C69" s="381">
        <v>8.5370000000000001E-2</v>
      </c>
      <c r="D69" s="381">
        <v>0</v>
      </c>
      <c r="E69" s="405">
        <v>0</v>
      </c>
      <c r="F69" s="381">
        <v>8.5370000000000001E-2</v>
      </c>
      <c r="G69" s="382">
        <v>0.48272300000000001</v>
      </c>
      <c r="H69" s="404">
        <v>14</v>
      </c>
      <c r="I69" s="382">
        <v>0.29053499999999999</v>
      </c>
      <c r="J69" s="404"/>
      <c r="K69" s="381">
        <v>5.2096999999999997E-2</v>
      </c>
      <c r="L69" s="390">
        <v>0.61025399999999996</v>
      </c>
      <c r="M69" s="381">
        <v>1.191E-2</v>
      </c>
      <c r="N69" s="381">
        <v>-1.3095000000000001E-2</v>
      </c>
    </row>
    <row r="70" spans="1:14" s="128" customFormat="1">
      <c r="A70" s="409"/>
      <c r="B70" s="404" t="s">
        <v>1149</v>
      </c>
      <c r="C70" s="381">
        <v>2.1972070000000001</v>
      </c>
      <c r="D70" s="381">
        <v>0</v>
      </c>
      <c r="E70" s="405">
        <v>0</v>
      </c>
      <c r="F70" s="381">
        <v>2.1972070000000001</v>
      </c>
      <c r="G70" s="382">
        <v>1</v>
      </c>
      <c r="H70" s="404">
        <v>145</v>
      </c>
      <c r="I70" s="382">
        <v>0.71871799999999997</v>
      </c>
      <c r="J70" s="404"/>
      <c r="K70" s="381">
        <v>4.7804099999999998</v>
      </c>
      <c r="L70" s="390">
        <v>2.175675</v>
      </c>
      <c r="M70" s="381">
        <v>1.1953959999999999</v>
      </c>
      <c r="N70" s="381">
        <v>-1.587291</v>
      </c>
    </row>
    <row r="71" spans="1:14" s="128" customFormat="1">
      <c r="A71" s="849" t="s">
        <v>1150</v>
      </c>
      <c r="B71" s="850"/>
      <c r="C71" s="410">
        <v>16.504963</v>
      </c>
      <c r="D71" s="410">
        <v>0.17184099999999999</v>
      </c>
      <c r="E71" s="411">
        <v>1</v>
      </c>
      <c r="F71" s="410">
        <v>16.676803</v>
      </c>
      <c r="G71" s="412">
        <v>0.15332000000000001</v>
      </c>
      <c r="H71" s="413">
        <v>388</v>
      </c>
      <c r="I71" s="412">
        <v>0.29663299999999998</v>
      </c>
      <c r="J71" s="127"/>
      <c r="K71" s="410">
        <v>7.443562</v>
      </c>
      <c r="L71" s="412">
        <v>0.44634200000000002</v>
      </c>
      <c r="M71" s="410">
        <v>1.2870060000000001</v>
      </c>
      <c r="N71" s="410">
        <v>-1.683233</v>
      </c>
    </row>
    <row r="72" spans="1:14">
      <c r="A72" s="414"/>
      <c r="B72" s="414"/>
      <c r="C72" s="414"/>
      <c r="D72" s="414"/>
      <c r="E72" s="414"/>
      <c r="F72" s="414"/>
      <c r="G72" s="414"/>
      <c r="H72" s="414"/>
      <c r="I72" s="414"/>
      <c r="J72" s="414"/>
      <c r="K72" s="414"/>
      <c r="L72" s="414"/>
      <c r="M72" s="414"/>
      <c r="N72" s="414"/>
    </row>
    <row r="73" spans="1:14" ht="15">
      <c r="A73" s="415"/>
      <c r="B73" s="414"/>
      <c r="C73" s="414"/>
      <c r="D73" s="414"/>
      <c r="E73" s="414"/>
      <c r="F73" s="414"/>
      <c r="G73" s="414"/>
      <c r="H73" s="414"/>
      <c r="I73" s="414"/>
      <c r="J73" s="414"/>
      <c r="K73" s="414"/>
      <c r="L73" s="414"/>
      <c r="M73" s="414"/>
      <c r="N73" s="414"/>
    </row>
    <row r="74" spans="1:14" s="399" customFormat="1" ht="105">
      <c r="A74" s="853" t="s">
        <v>1118</v>
      </c>
      <c r="B74" s="179" t="s">
        <v>1119</v>
      </c>
      <c r="C74" s="113" t="s">
        <v>1120</v>
      </c>
      <c r="D74" s="113" t="s">
        <v>1121</v>
      </c>
      <c r="E74" s="113" t="s">
        <v>1122</v>
      </c>
      <c r="F74" s="113" t="s">
        <v>1123</v>
      </c>
      <c r="G74" s="113" t="s">
        <v>1124</v>
      </c>
      <c r="H74" s="113" t="s">
        <v>1125</v>
      </c>
      <c r="I74" s="113" t="s">
        <v>1126</v>
      </c>
      <c r="J74" s="113" t="s">
        <v>1127</v>
      </c>
      <c r="K74" s="113" t="s">
        <v>1128</v>
      </c>
      <c r="L74" s="113" t="s">
        <v>1129</v>
      </c>
      <c r="M74" s="113" t="s">
        <v>1130</v>
      </c>
      <c r="N74" s="113" t="s">
        <v>1131</v>
      </c>
    </row>
    <row r="75" spans="1:14" s="400" customFormat="1">
      <c r="A75" s="854"/>
      <c r="B75" s="117" t="s">
        <v>201</v>
      </c>
      <c r="C75" s="117" t="s">
        <v>660</v>
      </c>
      <c r="D75" s="117" t="s">
        <v>202</v>
      </c>
      <c r="E75" s="117" t="s">
        <v>703</v>
      </c>
      <c r="F75" s="117" t="s">
        <v>203</v>
      </c>
      <c r="G75" s="117" t="s">
        <v>704</v>
      </c>
      <c r="H75" s="117" t="s">
        <v>705</v>
      </c>
      <c r="I75" s="117" t="s">
        <v>706</v>
      </c>
      <c r="J75" s="117" t="s">
        <v>707</v>
      </c>
      <c r="K75" s="117" t="s">
        <v>708</v>
      </c>
      <c r="L75" s="117" t="s">
        <v>709</v>
      </c>
      <c r="M75" s="117" t="s">
        <v>710</v>
      </c>
      <c r="N75" s="117" t="s">
        <v>711</v>
      </c>
    </row>
    <row r="76" spans="1:14" s="128" customFormat="1" ht="15">
      <c r="A76" s="401" t="s">
        <v>1153</v>
      </c>
      <c r="B76" s="127"/>
      <c r="C76" s="402"/>
      <c r="D76" s="127"/>
      <c r="E76" s="127"/>
      <c r="F76" s="127"/>
      <c r="G76" s="127"/>
      <c r="H76" s="127"/>
      <c r="I76" s="127"/>
      <c r="J76" s="127"/>
      <c r="K76" s="127"/>
      <c r="L76" s="127"/>
      <c r="M76" s="127"/>
      <c r="N76" s="127"/>
    </row>
    <row r="77" spans="1:14" s="128" customFormat="1">
      <c r="A77" s="403"/>
      <c r="B77" s="404" t="s">
        <v>1133</v>
      </c>
      <c r="C77" s="381">
        <v>76.382928000000007</v>
      </c>
      <c r="D77" s="381">
        <v>4.5760269999999998</v>
      </c>
      <c r="E77" s="405">
        <v>0.34</v>
      </c>
      <c r="F77" s="381">
        <v>77.941134000000005</v>
      </c>
      <c r="G77" s="382">
        <v>3.68E-4</v>
      </c>
      <c r="H77" s="404">
        <v>3731</v>
      </c>
      <c r="I77" s="382">
        <v>9.2747999999999997E-2</v>
      </c>
      <c r="J77" s="404"/>
      <c r="K77" s="381">
        <v>0.87751900000000005</v>
      </c>
      <c r="L77" s="390">
        <v>1.1259E-2</v>
      </c>
      <c r="M77" s="381">
        <v>2.6210000000000001E-3</v>
      </c>
      <c r="N77" s="381">
        <v>-4.9100000000000003E-3</v>
      </c>
    </row>
    <row r="78" spans="1:14" s="128" customFormat="1">
      <c r="A78" s="406"/>
      <c r="B78" s="407" t="s">
        <v>1134</v>
      </c>
      <c r="C78" s="381">
        <v>76.382928000000007</v>
      </c>
      <c r="D78" s="381">
        <v>4.5760269999999998</v>
      </c>
      <c r="E78" s="405">
        <v>0.34</v>
      </c>
      <c r="F78" s="381">
        <v>77.941134000000005</v>
      </c>
      <c r="G78" s="382">
        <v>3.68E-4</v>
      </c>
      <c r="H78" s="404">
        <v>3731</v>
      </c>
      <c r="I78" s="382">
        <v>9.2747999999999997E-2</v>
      </c>
      <c r="J78" s="404"/>
      <c r="K78" s="381">
        <v>0.87751900000000005</v>
      </c>
      <c r="L78" s="390">
        <v>1.1259E-2</v>
      </c>
      <c r="M78" s="381">
        <v>2.6210000000000001E-3</v>
      </c>
      <c r="N78" s="381">
        <v>-4.9100000000000003E-3</v>
      </c>
    </row>
    <row r="79" spans="1:14" s="128" customFormat="1">
      <c r="A79" s="406"/>
      <c r="B79" s="407" t="s">
        <v>1135</v>
      </c>
      <c r="C79" s="381">
        <v>0</v>
      </c>
      <c r="D79" s="381">
        <v>0</v>
      </c>
      <c r="E79" s="405">
        <v>0</v>
      </c>
      <c r="F79" s="381">
        <v>0</v>
      </c>
      <c r="G79" s="382">
        <v>0</v>
      </c>
      <c r="H79" s="404">
        <v>0</v>
      </c>
      <c r="I79" s="382">
        <v>0</v>
      </c>
      <c r="J79" s="404"/>
      <c r="K79" s="381">
        <v>0</v>
      </c>
      <c r="L79" s="390">
        <v>0</v>
      </c>
      <c r="M79" s="381">
        <v>0</v>
      </c>
      <c r="N79" s="381">
        <v>0</v>
      </c>
    </row>
    <row r="80" spans="1:14" s="128" customFormat="1">
      <c r="A80" s="406"/>
      <c r="B80" s="404" t="s">
        <v>1136</v>
      </c>
      <c r="C80" s="381">
        <v>41.159025</v>
      </c>
      <c r="D80" s="381">
        <v>0.95816000000000001</v>
      </c>
      <c r="E80" s="405">
        <v>0.8</v>
      </c>
      <c r="F80" s="381">
        <v>41.923464000000003</v>
      </c>
      <c r="G80" s="382">
        <v>1.619E-3</v>
      </c>
      <c r="H80" s="404">
        <v>2123</v>
      </c>
      <c r="I80" s="382">
        <v>8.9446999999999999E-2</v>
      </c>
      <c r="J80" s="404"/>
      <c r="K80" s="381">
        <v>1.39259</v>
      </c>
      <c r="L80" s="390">
        <v>3.3217000000000003E-2</v>
      </c>
      <c r="M80" s="381">
        <v>6.0749999999999997E-3</v>
      </c>
      <c r="N80" s="381">
        <v>-7.8519999999999996E-3</v>
      </c>
    </row>
    <row r="81" spans="1:14" s="128" customFormat="1">
      <c r="A81" s="406"/>
      <c r="B81" s="404" t="s">
        <v>1137</v>
      </c>
      <c r="C81" s="381">
        <v>50.849220000000003</v>
      </c>
      <c r="D81" s="381">
        <v>1.8085500000000001</v>
      </c>
      <c r="E81" s="405">
        <v>1</v>
      </c>
      <c r="F81" s="381">
        <v>52.657409999999999</v>
      </c>
      <c r="G81" s="382">
        <v>4.4489999999999998E-3</v>
      </c>
      <c r="H81" s="404">
        <v>2082</v>
      </c>
      <c r="I81" s="382">
        <v>5.9611999999999998E-2</v>
      </c>
      <c r="J81" s="404"/>
      <c r="K81" s="381">
        <v>2.2381769999999999</v>
      </c>
      <c r="L81" s="390">
        <v>4.2504E-2</v>
      </c>
      <c r="M81" s="381">
        <v>1.3969000000000001E-2</v>
      </c>
      <c r="N81" s="381">
        <v>-8.4259999999999995E-3</v>
      </c>
    </row>
    <row r="82" spans="1:14" s="128" customFormat="1">
      <c r="A82" s="406"/>
      <c r="B82" s="404" t="s">
        <v>1138</v>
      </c>
      <c r="C82" s="381">
        <v>0</v>
      </c>
      <c r="D82" s="381">
        <v>0</v>
      </c>
      <c r="E82" s="405">
        <v>0</v>
      </c>
      <c r="F82" s="381">
        <v>0</v>
      </c>
      <c r="G82" s="382">
        <v>0</v>
      </c>
      <c r="H82" s="404">
        <v>0</v>
      </c>
      <c r="I82" s="382">
        <v>0</v>
      </c>
      <c r="J82" s="404"/>
      <c r="K82" s="381">
        <v>0</v>
      </c>
      <c r="L82" s="390">
        <v>0</v>
      </c>
      <c r="M82" s="381">
        <v>0</v>
      </c>
      <c r="N82" s="381">
        <v>0</v>
      </c>
    </row>
    <row r="83" spans="1:14" s="128" customFormat="1">
      <c r="A83" s="406"/>
      <c r="B83" s="404" t="s">
        <v>1139</v>
      </c>
      <c r="C83" s="381">
        <v>29.037513000000001</v>
      </c>
      <c r="D83" s="381">
        <v>1.11775</v>
      </c>
      <c r="E83" s="405">
        <v>0.88</v>
      </c>
      <c r="F83" s="381">
        <v>30.024063000000002</v>
      </c>
      <c r="G83" s="382">
        <v>1.0500000000000001E-2</v>
      </c>
      <c r="H83" s="408">
        <v>2640</v>
      </c>
      <c r="I83" s="382">
        <v>6.9129999999999997E-2</v>
      </c>
      <c r="J83" s="404"/>
      <c r="K83" s="381">
        <v>2.2845059999999999</v>
      </c>
      <c r="L83" s="390">
        <v>7.6089000000000004E-2</v>
      </c>
      <c r="M83" s="381">
        <v>2.1794000000000001E-2</v>
      </c>
      <c r="N83" s="381">
        <v>-8.7849999999999994E-3</v>
      </c>
    </row>
    <row r="84" spans="1:14" s="128" customFormat="1">
      <c r="A84" s="406"/>
      <c r="B84" s="407" t="s">
        <v>1140</v>
      </c>
      <c r="C84" s="381">
        <v>29.037513000000001</v>
      </c>
      <c r="D84" s="381">
        <v>1.11775</v>
      </c>
      <c r="E84" s="405">
        <v>0.88</v>
      </c>
      <c r="F84" s="381">
        <v>30.024063000000002</v>
      </c>
      <c r="G84" s="382">
        <v>1.0500000000000001E-2</v>
      </c>
      <c r="H84" s="404">
        <v>2640</v>
      </c>
      <c r="I84" s="382">
        <v>6.9129999999999997E-2</v>
      </c>
      <c r="J84" s="404"/>
      <c r="K84" s="381">
        <v>2.2845059999999999</v>
      </c>
      <c r="L84" s="390">
        <v>7.6089000000000004E-2</v>
      </c>
      <c r="M84" s="381">
        <v>2.1794000000000001E-2</v>
      </c>
      <c r="N84" s="381">
        <v>-8.7849999999999994E-3</v>
      </c>
    </row>
    <row r="85" spans="1:14" s="128" customFormat="1">
      <c r="A85" s="406"/>
      <c r="B85" s="407" t="s">
        <v>1141</v>
      </c>
      <c r="C85" s="381">
        <v>0</v>
      </c>
      <c r="D85" s="381">
        <v>0</v>
      </c>
      <c r="E85" s="405">
        <v>0</v>
      </c>
      <c r="F85" s="381">
        <v>0</v>
      </c>
      <c r="G85" s="382">
        <v>0</v>
      </c>
      <c r="H85" s="404">
        <v>0</v>
      </c>
      <c r="I85" s="382">
        <v>0</v>
      </c>
      <c r="J85" s="404"/>
      <c r="K85" s="381">
        <v>0</v>
      </c>
      <c r="L85" s="390">
        <v>0</v>
      </c>
      <c r="M85" s="381">
        <v>0</v>
      </c>
      <c r="N85" s="381">
        <v>0</v>
      </c>
    </row>
    <row r="86" spans="1:14" s="128" customFormat="1">
      <c r="A86" s="406"/>
      <c r="B86" s="404" t="s">
        <v>1142</v>
      </c>
      <c r="C86" s="381">
        <v>14.860094</v>
      </c>
      <c r="D86" s="381">
        <v>0.167825</v>
      </c>
      <c r="E86" s="405">
        <v>1</v>
      </c>
      <c r="F86" s="381">
        <v>15.02792</v>
      </c>
      <c r="G86" s="382">
        <v>3.7094000000000002E-2</v>
      </c>
      <c r="H86" s="404">
        <v>1213</v>
      </c>
      <c r="I86" s="382">
        <v>8.4938E-2</v>
      </c>
      <c r="J86" s="404"/>
      <c r="K86" s="381">
        <v>1.9104300000000001</v>
      </c>
      <c r="L86" s="390">
        <v>0.12712499999999999</v>
      </c>
      <c r="M86" s="381">
        <v>4.6865999999999998E-2</v>
      </c>
      <c r="N86" s="381">
        <v>-4.2903999999999998E-2</v>
      </c>
    </row>
    <row r="87" spans="1:14" s="128" customFormat="1">
      <c r="A87" s="406"/>
      <c r="B87" s="407" t="s">
        <v>1143</v>
      </c>
      <c r="C87" s="381">
        <v>9.3223219999999998</v>
      </c>
      <c r="D87" s="381">
        <v>0.11865000000000001</v>
      </c>
      <c r="E87" s="405">
        <v>1</v>
      </c>
      <c r="F87" s="381">
        <v>9.4409720000000004</v>
      </c>
      <c r="G87" s="382">
        <v>2.6579999999999999E-2</v>
      </c>
      <c r="H87" s="404">
        <v>727</v>
      </c>
      <c r="I87" s="382">
        <v>8.6743000000000001E-2</v>
      </c>
      <c r="J87" s="404"/>
      <c r="K87" s="381">
        <v>1.1879580000000001</v>
      </c>
      <c r="L87" s="390">
        <v>0.12583</v>
      </c>
      <c r="M87" s="381">
        <v>2.1767999999999999E-2</v>
      </c>
      <c r="N87" s="381">
        <v>-1.0558E-2</v>
      </c>
    </row>
    <row r="88" spans="1:14" s="128" customFormat="1">
      <c r="A88" s="406"/>
      <c r="B88" s="407" t="s">
        <v>1144</v>
      </c>
      <c r="C88" s="381">
        <v>5.5377729999999996</v>
      </c>
      <c r="D88" s="381">
        <v>4.9175000000000003E-2</v>
      </c>
      <c r="E88" s="405">
        <v>1</v>
      </c>
      <c r="F88" s="381">
        <v>5.5869479999999996</v>
      </c>
      <c r="G88" s="382">
        <v>5.4859999999999999E-2</v>
      </c>
      <c r="H88" s="404">
        <v>486</v>
      </c>
      <c r="I88" s="382">
        <v>8.1887000000000001E-2</v>
      </c>
      <c r="J88" s="404"/>
      <c r="K88" s="381">
        <v>0.72247300000000003</v>
      </c>
      <c r="L88" s="390">
        <v>0.12931400000000001</v>
      </c>
      <c r="M88" s="381">
        <v>2.5097999999999999E-2</v>
      </c>
      <c r="N88" s="381">
        <v>-3.2346E-2</v>
      </c>
    </row>
    <row r="89" spans="1:14" s="128" customFormat="1">
      <c r="A89" s="406"/>
      <c r="B89" s="404" t="s">
        <v>1145</v>
      </c>
      <c r="C89" s="381">
        <v>4.0615519999999998</v>
      </c>
      <c r="D89" s="381">
        <v>1.43E-2</v>
      </c>
      <c r="E89" s="405">
        <v>1</v>
      </c>
      <c r="F89" s="381">
        <v>4.0758520000000003</v>
      </c>
      <c r="G89" s="382">
        <v>0.193936</v>
      </c>
      <c r="H89" s="404">
        <v>3475</v>
      </c>
      <c r="I89" s="382">
        <v>9.9462999999999996E-2</v>
      </c>
      <c r="J89" s="404"/>
      <c r="K89" s="381">
        <v>0.831395</v>
      </c>
      <c r="L89" s="390">
        <v>0.203981</v>
      </c>
      <c r="M89" s="381">
        <v>8.6933999999999997E-2</v>
      </c>
      <c r="N89" s="381">
        <v>-0.113542</v>
      </c>
    </row>
    <row r="90" spans="1:14" s="128" customFormat="1">
      <c r="A90" s="406"/>
      <c r="B90" s="407" t="s">
        <v>1146</v>
      </c>
      <c r="C90" s="381">
        <v>2.7707109999999999</v>
      </c>
      <c r="D90" s="381">
        <v>6.4999999999999997E-3</v>
      </c>
      <c r="E90" s="405">
        <v>1</v>
      </c>
      <c r="F90" s="381">
        <v>2.7772109999999999</v>
      </c>
      <c r="G90" s="382">
        <v>0.115729</v>
      </c>
      <c r="H90" s="404">
        <v>246</v>
      </c>
      <c r="I90" s="382">
        <v>9.1173000000000004E-2</v>
      </c>
      <c r="J90" s="404"/>
      <c r="K90" s="381">
        <v>0.47448299999999999</v>
      </c>
      <c r="L90" s="390">
        <v>0.170849</v>
      </c>
      <c r="M90" s="381">
        <v>2.9304E-2</v>
      </c>
      <c r="N90" s="381">
        <v>-6.1908999999999999E-2</v>
      </c>
    </row>
    <row r="91" spans="1:14" s="128" customFormat="1">
      <c r="A91" s="406"/>
      <c r="B91" s="407" t="s">
        <v>1147</v>
      </c>
      <c r="C91" s="381">
        <v>1.154533</v>
      </c>
      <c r="D91" s="381">
        <v>7.7999999999999996E-3</v>
      </c>
      <c r="E91" s="405">
        <v>1</v>
      </c>
      <c r="F91" s="381">
        <v>1.1623330000000001</v>
      </c>
      <c r="G91" s="382">
        <v>0.28743999999999997</v>
      </c>
      <c r="H91" s="404">
        <v>146</v>
      </c>
      <c r="I91" s="382">
        <v>0.113927</v>
      </c>
      <c r="J91" s="404"/>
      <c r="K91" s="381">
        <v>0.35477300000000001</v>
      </c>
      <c r="L91" s="390">
        <v>0.30522500000000002</v>
      </c>
      <c r="M91" s="381">
        <v>3.8063E-2</v>
      </c>
      <c r="N91" s="381">
        <v>-5.1632999999999998E-2</v>
      </c>
    </row>
    <row r="92" spans="1:14" s="128" customFormat="1">
      <c r="A92" s="406"/>
      <c r="B92" s="407" t="s">
        <v>1148</v>
      </c>
      <c r="C92" s="381">
        <v>0.13630800000000001</v>
      </c>
      <c r="D92" s="381">
        <v>0</v>
      </c>
      <c r="E92" s="405">
        <v>0</v>
      </c>
      <c r="F92" s="381">
        <v>0.13630800000000001</v>
      </c>
      <c r="G92" s="382">
        <v>0.99</v>
      </c>
      <c r="H92" s="404">
        <v>3083</v>
      </c>
      <c r="I92" s="382">
        <v>0.14499899999999999</v>
      </c>
      <c r="J92" s="404"/>
      <c r="K92" s="381">
        <v>2.1389999999999998E-3</v>
      </c>
      <c r="L92" s="390">
        <v>1.5689999999999999E-2</v>
      </c>
      <c r="M92" s="381">
        <v>1.9567000000000001E-2</v>
      </c>
      <c r="N92" s="381">
        <v>0</v>
      </c>
    </row>
    <row r="93" spans="1:14" s="128" customFormat="1">
      <c r="A93" s="409"/>
      <c r="B93" s="404" t="s">
        <v>1149</v>
      </c>
      <c r="C93" s="381">
        <v>13.772043</v>
      </c>
      <c r="D93" s="381">
        <v>1.6250000000000001E-2</v>
      </c>
      <c r="E93" s="405">
        <v>1</v>
      </c>
      <c r="F93" s="381">
        <v>13.788292999999999</v>
      </c>
      <c r="G93" s="382">
        <v>1</v>
      </c>
      <c r="H93" s="404">
        <v>725</v>
      </c>
      <c r="I93" s="382">
        <v>0.68026500000000001</v>
      </c>
      <c r="J93" s="404"/>
      <c r="K93" s="381">
        <v>36.127654</v>
      </c>
      <c r="L93" s="390">
        <v>2.6201690000000002</v>
      </c>
      <c r="M93" s="381">
        <v>6.489484</v>
      </c>
      <c r="N93" s="381">
        <v>-9.0282619999999998</v>
      </c>
    </row>
    <row r="94" spans="1:14" s="128" customFormat="1">
      <c r="A94" s="849" t="s">
        <v>1150</v>
      </c>
      <c r="B94" s="850"/>
      <c r="C94" s="410">
        <v>230.12237500000001</v>
      </c>
      <c r="D94" s="410">
        <v>8.6588619999999992</v>
      </c>
      <c r="E94" s="411">
        <v>1</v>
      </c>
      <c r="F94" s="410">
        <v>235.43813599999999</v>
      </c>
      <c r="G94" s="412">
        <v>6.5604999999999997E-2</v>
      </c>
      <c r="H94" s="413">
        <v>15989</v>
      </c>
      <c r="I94" s="412">
        <v>0.115763</v>
      </c>
      <c r="J94" s="127"/>
      <c r="K94" s="410">
        <v>45.662272000000002</v>
      </c>
      <c r="L94" s="412">
        <v>0.19394600000000001</v>
      </c>
      <c r="M94" s="410">
        <v>6.6677419999999996</v>
      </c>
      <c r="N94" s="410">
        <v>-9.2146799999999995</v>
      </c>
    </row>
    <row r="95" spans="1:14" s="128" customFormat="1" ht="15">
      <c r="A95" s="851" t="s">
        <v>1154</v>
      </c>
      <c r="B95" s="852"/>
      <c r="C95" s="416">
        <v>5175.535989</v>
      </c>
      <c r="D95" s="416">
        <v>45.307322999999997</v>
      </c>
      <c r="E95" s="417">
        <v>1</v>
      </c>
      <c r="F95" s="416">
        <v>5217.5002100000002</v>
      </c>
      <c r="G95" s="418"/>
      <c r="H95" s="419">
        <v>40396</v>
      </c>
      <c r="I95" s="418"/>
      <c r="J95" s="420"/>
      <c r="K95" s="416">
        <v>583.74487199999999</v>
      </c>
      <c r="L95" s="418"/>
      <c r="M95" s="416">
        <v>35.617806000000002</v>
      </c>
      <c r="N95" s="416">
        <v>-23.660240999999999</v>
      </c>
    </row>
    <row r="96" spans="1:14" s="128" customFormat="1">
      <c r="A96" s="421"/>
      <c r="B96" s="421"/>
      <c r="C96" s="421"/>
      <c r="D96" s="421"/>
      <c r="E96" s="421"/>
      <c r="F96" s="421"/>
      <c r="G96" s="421"/>
      <c r="H96" s="421"/>
      <c r="I96" s="421"/>
      <c r="J96" s="421"/>
      <c r="K96" s="421"/>
      <c r="L96" s="421"/>
      <c r="M96" s="421"/>
      <c r="N96" s="421"/>
    </row>
    <row r="97" spans="1:14" s="128" customFormat="1">
      <c r="A97" s="421"/>
      <c r="B97" s="421"/>
      <c r="C97" s="421"/>
      <c r="D97" s="421"/>
      <c r="E97" s="421"/>
      <c r="F97" s="421"/>
      <c r="G97" s="421"/>
      <c r="H97" s="421"/>
      <c r="I97" s="421"/>
      <c r="J97" s="421"/>
      <c r="K97" s="421"/>
      <c r="L97" s="421"/>
      <c r="M97" s="421"/>
      <c r="N97" s="421"/>
    </row>
    <row r="98" spans="1:14" s="128" customFormat="1">
      <c r="A98" s="421"/>
      <c r="B98" s="421"/>
      <c r="C98" s="421"/>
      <c r="D98" s="421"/>
      <c r="E98" s="421"/>
      <c r="F98" s="421"/>
      <c r="G98" s="421"/>
      <c r="H98" s="421"/>
      <c r="I98" s="421"/>
      <c r="J98" s="421"/>
      <c r="K98" s="421"/>
      <c r="L98" s="421"/>
      <c r="M98" s="421"/>
      <c r="N98" s="421"/>
    </row>
    <row r="99" spans="1:14" s="399" customFormat="1" ht="105">
      <c r="A99" s="853" t="s">
        <v>1155</v>
      </c>
      <c r="B99" s="179" t="s">
        <v>1119</v>
      </c>
      <c r="C99" s="113" t="s">
        <v>1120</v>
      </c>
      <c r="D99" s="113" t="s">
        <v>1156</v>
      </c>
      <c r="E99" s="113" t="s">
        <v>1122</v>
      </c>
      <c r="F99" s="113" t="s">
        <v>1123</v>
      </c>
      <c r="G99" s="113" t="s">
        <v>1157</v>
      </c>
      <c r="H99" s="113" t="s">
        <v>1125</v>
      </c>
      <c r="I99" s="140" t="s">
        <v>1126</v>
      </c>
      <c r="J99" s="140" t="s">
        <v>1158</v>
      </c>
      <c r="K99" s="113" t="s">
        <v>1159</v>
      </c>
      <c r="L99" s="113" t="s">
        <v>1129</v>
      </c>
      <c r="M99" s="113" t="s">
        <v>1130</v>
      </c>
      <c r="N99" s="113" t="s">
        <v>1131</v>
      </c>
    </row>
    <row r="100" spans="1:14" s="400" customFormat="1">
      <c r="A100" s="854"/>
      <c r="B100" s="117" t="s">
        <v>201</v>
      </c>
      <c r="C100" s="117" t="s">
        <v>660</v>
      </c>
      <c r="D100" s="117" t="s">
        <v>202</v>
      </c>
      <c r="E100" s="117" t="s">
        <v>703</v>
      </c>
      <c r="F100" s="117" t="s">
        <v>203</v>
      </c>
      <c r="G100" s="117" t="s">
        <v>704</v>
      </c>
      <c r="H100" s="117" t="s">
        <v>705</v>
      </c>
      <c r="I100" s="117" t="s">
        <v>706</v>
      </c>
      <c r="J100" s="117" t="s">
        <v>707</v>
      </c>
      <c r="K100" s="117" t="s">
        <v>708</v>
      </c>
      <c r="L100" s="117" t="s">
        <v>709</v>
      </c>
      <c r="M100" s="117" t="s">
        <v>710</v>
      </c>
      <c r="N100" s="117" t="s">
        <v>711</v>
      </c>
    </row>
    <row r="101" spans="1:14" s="128" customFormat="1" ht="15">
      <c r="A101" s="401" t="s">
        <v>1160</v>
      </c>
      <c r="B101" s="127"/>
      <c r="C101" s="402"/>
      <c r="D101" s="127"/>
      <c r="E101" s="127"/>
      <c r="F101" s="127"/>
      <c r="G101" s="127"/>
      <c r="H101" s="127"/>
      <c r="I101" s="127"/>
      <c r="J101" s="127"/>
      <c r="K101" s="127"/>
      <c r="L101" s="127"/>
      <c r="M101" s="127"/>
      <c r="N101" s="127"/>
    </row>
    <row r="102" spans="1:14" s="128" customFormat="1">
      <c r="A102" s="403"/>
      <c r="B102" s="404" t="s">
        <v>1133</v>
      </c>
      <c r="C102" s="381">
        <v>30.224011999999998</v>
      </c>
      <c r="D102" s="381">
        <v>0.80538900000000002</v>
      </c>
      <c r="E102" s="405">
        <v>0.69</v>
      </c>
      <c r="F102" s="381">
        <v>30.776418</v>
      </c>
      <c r="G102" s="382">
        <v>9.1200000000000005E-4</v>
      </c>
      <c r="H102" s="404">
        <v>28</v>
      </c>
      <c r="I102" s="382">
        <v>0.34343899999999999</v>
      </c>
      <c r="J102" s="404">
        <v>2.5</v>
      </c>
      <c r="K102" s="381">
        <v>4.9527010000000002</v>
      </c>
      <c r="L102" s="390">
        <v>0.16092500000000001</v>
      </c>
      <c r="M102" s="381">
        <v>9.7429999999999999E-3</v>
      </c>
      <c r="N102" s="381">
        <v>-1.678E-3</v>
      </c>
    </row>
    <row r="103" spans="1:14" s="128" customFormat="1">
      <c r="A103" s="406"/>
      <c r="B103" s="407" t="s">
        <v>1134</v>
      </c>
      <c r="C103" s="381">
        <v>4.1892820000000004</v>
      </c>
      <c r="D103" s="381">
        <v>0.80538900000000002</v>
      </c>
      <c r="E103" s="405">
        <v>0.69</v>
      </c>
      <c r="F103" s="381">
        <v>4.7416879999999999</v>
      </c>
      <c r="G103" s="382">
        <v>4.2900000000000002E-4</v>
      </c>
      <c r="H103" s="404">
        <v>26</v>
      </c>
      <c r="I103" s="382">
        <v>0.30741499999999999</v>
      </c>
      <c r="J103" s="404">
        <v>2.5</v>
      </c>
      <c r="K103" s="381">
        <v>0.37084800000000001</v>
      </c>
      <c r="L103" s="390">
        <v>7.8210000000000002E-2</v>
      </c>
      <c r="M103" s="381">
        <v>6.3100000000000005E-4</v>
      </c>
      <c r="N103" s="381">
        <v>-7.6000000000000004E-4</v>
      </c>
    </row>
    <row r="104" spans="1:14" s="128" customFormat="1">
      <c r="A104" s="406"/>
      <c r="B104" s="407" t="s">
        <v>1135</v>
      </c>
      <c r="C104" s="381">
        <v>26.03473</v>
      </c>
      <c r="D104" s="381">
        <v>0</v>
      </c>
      <c r="E104" s="405">
        <v>0</v>
      </c>
      <c r="F104" s="381">
        <v>26.03473</v>
      </c>
      <c r="G104" s="382">
        <v>9.990000000000001E-4</v>
      </c>
      <c r="H104" s="404">
        <v>2</v>
      </c>
      <c r="I104" s="382">
        <v>0.35</v>
      </c>
      <c r="J104" s="404">
        <v>2.5</v>
      </c>
      <c r="K104" s="381">
        <v>4.5818519999999996</v>
      </c>
      <c r="L104" s="390">
        <v>0.17599000000000001</v>
      </c>
      <c r="M104" s="381">
        <v>9.1120000000000003E-3</v>
      </c>
      <c r="N104" s="381">
        <v>-9.1799999999999998E-4</v>
      </c>
    </row>
    <row r="105" spans="1:14" s="128" customFormat="1">
      <c r="A105" s="406"/>
      <c r="B105" s="404" t="s">
        <v>1136</v>
      </c>
      <c r="C105" s="381">
        <v>23.415621000000002</v>
      </c>
      <c r="D105" s="381">
        <v>1.296756</v>
      </c>
      <c r="E105" s="405">
        <v>0.74</v>
      </c>
      <c r="F105" s="381">
        <v>24.377759999999999</v>
      </c>
      <c r="G105" s="382">
        <v>1.5870000000000001E-3</v>
      </c>
      <c r="H105" s="404">
        <v>39</v>
      </c>
      <c r="I105" s="382">
        <v>0.36406500000000003</v>
      </c>
      <c r="J105" s="404">
        <v>2.5</v>
      </c>
      <c r="K105" s="381">
        <v>5.1015930000000003</v>
      </c>
      <c r="L105" s="390">
        <v>0.20927200000000001</v>
      </c>
      <c r="M105" s="381">
        <v>1.418E-2</v>
      </c>
      <c r="N105" s="381">
        <v>-4.5760000000000002E-3</v>
      </c>
    </row>
    <row r="106" spans="1:14" s="128" customFormat="1">
      <c r="A106" s="406"/>
      <c r="B106" s="404" t="s">
        <v>1137</v>
      </c>
      <c r="C106" s="381">
        <v>298.32952599999999</v>
      </c>
      <c r="D106" s="381">
        <v>7.5455709999999998</v>
      </c>
      <c r="E106" s="405">
        <v>0.75</v>
      </c>
      <c r="F106" s="381">
        <v>303.99457899999999</v>
      </c>
      <c r="G106" s="382">
        <v>3.0130000000000001E-3</v>
      </c>
      <c r="H106" s="404">
        <v>39</v>
      </c>
      <c r="I106" s="382">
        <v>0.35720000000000002</v>
      </c>
      <c r="J106" s="404">
        <v>2.5</v>
      </c>
      <c r="K106" s="381">
        <v>95.310732999999999</v>
      </c>
      <c r="L106" s="390">
        <v>0.31352799999999997</v>
      </c>
      <c r="M106" s="381">
        <v>0.32722899999999999</v>
      </c>
      <c r="N106" s="381">
        <v>-6.0358000000000002E-2</v>
      </c>
    </row>
    <row r="107" spans="1:14" s="128" customFormat="1">
      <c r="A107" s="406"/>
      <c r="B107" s="404" t="s">
        <v>1138</v>
      </c>
      <c r="C107" s="381">
        <v>103.63714400000001</v>
      </c>
      <c r="D107" s="381">
        <v>27.511654</v>
      </c>
      <c r="E107" s="405">
        <v>0.75</v>
      </c>
      <c r="F107" s="381">
        <v>124.308385</v>
      </c>
      <c r="G107" s="382">
        <v>7.0000000000000001E-3</v>
      </c>
      <c r="H107" s="404">
        <v>41</v>
      </c>
      <c r="I107" s="382">
        <v>0.34272200000000003</v>
      </c>
      <c r="J107" s="404">
        <v>2.5</v>
      </c>
      <c r="K107" s="381">
        <v>52.469839</v>
      </c>
      <c r="L107" s="390">
        <v>0.42209400000000002</v>
      </c>
      <c r="M107" s="381">
        <v>0.29822300000000002</v>
      </c>
      <c r="N107" s="381">
        <v>-0.123655</v>
      </c>
    </row>
    <row r="108" spans="1:14" s="128" customFormat="1">
      <c r="A108" s="406"/>
      <c r="B108" s="404" t="s">
        <v>1139</v>
      </c>
      <c r="C108" s="381">
        <v>196.80030400000001</v>
      </c>
      <c r="D108" s="381">
        <v>18.047191000000002</v>
      </c>
      <c r="E108" s="405">
        <v>0.76</v>
      </c>
      <c r="F108" s="381">
        <v>210.55452199999999</v>
      </c>
      <c r="G108" s="382">
        <v>1.5011E-2</v>
      </c>
      <c r="H108" s="408">
        <v>97</v>
      </c>
      <c r="I108" s="382">
        <v>0.37156899999999998</v>
      </c>
      <c r="J108" s="404">
        <v>2.5</v>
      </c>
      <c r="K108" s="381">
        <v>124.812595</v>
      </c>
      <c r="L108" s="390">
        <v>0.59277999999999997</v>
      </c>
      <c r="M108" s="381">
        <v>1.174469</v>
      </c>
      <c r="N108" s="381">
        <v>-0.31763400000000003</v>
      </c>
    </row>
    <row r="109" spans="1:14" s="128" customFormat="1">
      <c r="A109" s="406"/>
      <c r="B109" s="407" t="s">
        <v>1140</v>
      </c>
      <c r="C109" s="381">
        <v>196.80030400000001</v>
      </c>
      <c r="D109" s="381">
        <v>18.047191000000002</v>
      </c>
      <c r="E109" s="405">
        <v>0.76</v>
      </c>
      <c r="F109" s="381">
        <v>210.55452199999999</v>
      </c>
      <c r="G109" s="382">
        <v>1.5011E-2</v>
      </c>
      <c r="H109" s="404">
        <v>95</v>
      </c>
      <c r="I109" s="382">
        <v>0.37156899999999998</v>
      </c>
      <c r="J109" s="404">
        <v>2.5</v>
      </c>
      <c r="K109" s="381">
        <v>124.812595</v>
      </c>
      <c r="L109" s="390">
        <v>0.59277999999999997</v>
      </c>
      <c r="M109" s="381">
        <v>1.174469</v>
      </c>
      <c r="N109" s="381">
        <v>-0.31763400000000003</v>
      </c>
    </row>
    <row r="110" spans="1:14" s="128" customFormat="1">
      <c r="A110" s="406"/>
      <c r="B110" s="407" t="s">
        <v>1141</v>
      </c>
      <c r="C110" s="381">
        <v>0</v>
      </c>
      <c r="D110" s="381">
        <v>0</v>
      </c>
      <c r="E110" s="405">
        <v>0</v>
      </c>
      <c r="F110" s="381">
        <v>0</v>
      </c>
      <c r="G110" s="382">
        <v>0</v>
      </c>
      <c r="H110" s="404">
        <v>2</v>
      </c>
      <c r="I110" s="382">
        <v>0</v>
      </c>
      <c r="J110" s="404">
        <v>2.5</v>
      </c>
      <c r="K110" s="381">
        <v>0</v>
      </c>
      <c r="L110" s="390">
        <v>0</v>
      </c>
      <c r="M110" s="381">
        <v>0</v>
      </c>
      <c r="N110" s="381">
        <v>0</v>
      </c>
    </row>
    <row r="111" spans="1:14" s="128" customFormat="1">
      <c r="A111" s="406"/>
      <c r="B111" s="404" t="s">
        <v>1142</v>
      </c>
      <c r="C111" s="381">
        <v>205.29822300000001</v>
      </c>
      <c r="D111" s="381">
        <v>43.726740999999997</v>
      </c>
      <c r="E111" s="405">
        <v>0.73</v>
      </c>
      <c r="F111" s="381">
        <v>237.340317</v>
      </c>
      <c r="G111" s="382">
        <v>3.7852999999999998E-2</v>
      </c>
      <c r="H111" s="404">
        <v>220</v>
      </c>
      <c r="I111" s="382">
        <v>0.392517</v>
      </c>
      <c r="J111" s="404">
        <v>2.5</v>
      </c>
      <c r="K111" s="381">
        <v>181.79759200000001</v>
      </c>
      <c r="L111" s="390">
        <v>0.76597899999999997</v>
      </c>
      <c r="M111" s="381">
        <v>3.508556</v>
      </c>
      <c r="N111" s="381">
        <v>-1.2763659999999999</v>
      </c>
    </row>
    <row r="112" spans="1:14" s="128" customFormat="1">
      <c r="A112" s="406"/>
      <c r="B112" s="407" t="s">
        <v>1143</v>
      </c>
      <c r="C112" s="381">
        <v>151.25974400000001</v>
      </c>
      <c r="D112" s="381">
        <v>32.275004000000003</v>
      </c>
      <c r="E112" s="405">
        <v>0.74</v>
      </c>
      <c r="F112" s="381">
        <v>175.21789899999999</v>
      </c>
      <c r="G112" s="382">
        <v>2.9999000000000001E-2</v>
      </c>
      <c r="H112" s="404">
        <v>119</v>
      </c>
      <c r="I112" s="382">
        <v>0.39591399999999999</v>
      </c>
      <c r="J112" s="404">
        <v>2.5</v>
      </c>
      <c r="K112" s="381">
        <v>130.17604</v>
      </c>
      <c r="L112" s="390">
        <v>0.74293799999999999</v>
      </c>
      <c r="M112" s="381">
        <v>2.0811380000000002</v>
      </c>
      <c r="N112" s="381">
        <v>-0.74395199999999995</v>
      </c>
    </row>
    <row r="113" spans="1:14" s="128" customFormat="1">
      <c r="A113" s="406"/>
      <c r="B113" s="407" t="s">
        <v>1144</v>
      </c>
      <c r="C113" s="381">
        <v>54.038479000000002</v>
      </c>
      <c r="D113" s="381">
        <v>11.451737</v>
      </c>
      <c r="E113" s="405">
        <v>0.7</v>
      </c>
      <c r="F113" s="381">
        <v>62.122418000000003</v>
      </c>
      <c r="G113" s="382">
        <v>6.0003000000000001E-2</v>
      </c>
      <c r="H113" s="404">
        <v>101</v>
      </c>
      <c r="I113" s="382">
        <v>0.382936</v>
      </c>
      <c r="J113" s="404">
        <v>2.5</v>
      </c>
      <c r="K113" s="381">
        <v>51.621552000000001</v>
      </c>
      <c r="L113" s="390">
        <v>0.83096499999999995</v>
      </c>
      <c r="M113" s="381">
        <v>1.4274180000000001</v>
      </c>
      <c r="N113" s="381">
        <v>-0.53241400000000005</v>
      </c>
    </row>
    <row r="114" spans="1:14" s="128" customFormat="1">
      <c r="A114" s="406"/>
      <c r="B114" s="404" t="s">
        <v>1145</v>
      </c>
      <c r="C114" s="381">
        <v>39.030436999999999</v>
      </c>
      <c r="D114" s="381">
        <v>6.689425</v>
      </c>
      <c r="E114" s="405">
        <v>0.85</v>
      </c>
      <c r="F114" s="381">
        <v>44.839576999999998</v>
      </c>
      <c r="G114" s="382">
        <v>0.17516000000000001</v>
      </c>
      <c r="H114" s="404">
        <v>72</v>
      </c>
      <c r="I114" s="382">
        <v>0.38647999999999999</v>
      </c>
      <c r="J114" s="404">
        <v>2.5</v>
      </c>
      <c r="K114" s="381">
        <v>54.552878</v>
      </c>
      <c r="L114" s="390">
        <v>1.216623</v>
      </c>
      <c r="M114" s="381">
        <v>3.0124029999999999</v>
      </c>
      <c r="N114" s="381">
        <v>-1.7604409999999999</v>
      </c>
    </row>
    <row r="115" spans="1:14" s="128" customFormat="1">
      <c r="A115" s="406"/>
      <c r="B115" s="407" t="s">
        <v>1146</v>
      </c>
      <c r="C115" s="381">
        <v>26.233585000000001</v>
      </c>
      <c r="D115" s="381">
        <v>4.0366169999999997</v>
      </c>
      <c r="E115" s="405">
        <v>0.79</v>
      </c>
      <c r="F115" s="381">
        <v>29.405652</v>
      </c>
      <c r="G115" s="382">
        <v>0.120016</v>
      </c>
      <c r="H115" s="404">
        <v>45</v>
      </c>
      <c r="I115" s="382">
        <v>0.38966099999999998</v>
      </c>
      <c r="J115" s="404">
        <v>2.5</v>
      </c>
      <c r="K115" s="381">
        <v>33.731996000000002</v>
      </c>
      <c r="L115" s="390">
        <v>1.1471260000000001</v>
      </c>
      <c r="M115" s="381">
        <v>1.3752139999999999</v>
      </c>
      <c r="N115" s="381">
        <v>-0.808894</v>
      </c>
    </row>
    <row r="116" spans="1:14" s="128" customFormat="1">
      <c r="A116" s="406"/>
      <c r="B116" s="407" t="s">
        <v>1147</v>
      </c>
      <c r="C116" s="381">
        <v>10.37049</v>
      </c>
      <c r="D116" s="381">
        <v>2.493115</v>
      </c>
      <c r="E116" s="405">
        <v>0.95</v>
      </c>
      <c r="F116" s="381">
        <v>12.846690000000001</v>
      </c>
      <c r="G116" s="382">
        <v>0.23999899999999999</v>
      </c>
      <c r="H116" s="404">
        <v>12</v>
      </c>
      <c r="I116" s="382">
        <v>0.38305899999999998</v>
      </c>
      <c r="J116" s="404">
        <v>2.5</v>
      </c>
      <c r="K116" s="381">
        <v>17.582376</v>
      </c>
      <c r="L116" s="390">
        <v>1.3686309999999999</v>
      </c>
      <c r="M116" s="381">
        <v>1.181052</v>
      </c>
      <c r="N116" s="381">
        <v>-0.72270000000000001</v>
      </c>
    </row>
    <row r="117" spans="1:14" s="128" customFormat="1">
      <c r="A117" s="406"/>
      <c r="B117" s="407" t="s">
        <v>1148</v>
      </c>
      <c r="C117" s="381">
        <v>2.4263629999999998</v>
      </c>
      <c r="D117" s="381">
        <v>0.159694</v>
      </c>
      <c r="E117" s="405">
        <v>1.01</v>
      </c>
      <c r="F117" s="381">
        <v>2.5872359999999999</v>
      </c>
      <c r="G117" s="382">
        <v>0.47994199999999998</v>
      </c>
      <c r="H117" s="404">
        <v>15</v>
      </c>
      <c r="I117" s="382">
        <v>0.36729699999999998</v>
      </c>
      <c r="J117" s="404">
        <v>2.5</v>
      </c>
      <c r="K117" s="381">
        <v>3.2385060000000001</v>
      </c>
      <c r="L117" s="390">
        <v>1.2517240000000001</v>
      </c>
      <c r="M117" s="381">
        <v>0.45613700000000001</v>
      </c>
      <c r="N117" s="381">
        <v>-0.22884599999999999</v>
      </c>
    </row>
    <row r="118" spans="1:14" s="128" customFormat="1">
      <c r="A118" s="409"/>
      <c r="B118" s="404" t="s">
        <v>1149</v>
      </c>
      <c r="C118" s="381">
        <v>24.129383000000001</v>
      </c>
      <c r="D118" s="381">
        <v>1.7199519999999999</v>
      </c>
      <c r="E118" s="405">
        <v>0.86</v>
      </c>
      <c r="F118" s="381">
        <v>25.406392</v>
      </c>
      <c r="G118" s="382">
        <v>1</v>
      </c>
      <c r="H118" s="404">
        <v>25</v>
      </c>
      <c r="I118" s="382">
        <v>0.39972000000000002</v>
      </c>
      <c r="J118" s="404">
        <v>2.5</v>
      </c>
      <c r="K118" s="381">
        <v>0</v>
      </c>
      <c r="L118" s="390">
        <v>0</v>
      </c>
      <c r="M118" s="381">
        <v>9.2544439999999994</v>
      </c>
      <c r="N118" s="381">
        <v>-6.2053529999999997</v>
      </c>
    </row>
    <row r="119" spans="1:14" s="128" customFormat="1">
      <c r="A119" s="849" t="s">
        <v>1150</v>
      </c>
      <c r="B119" s="850"/>
      <c r="C119" s="410">
        <v>920.86465099999998</v>
      </c>
      <c r="D119" s="410">
        <v>107.34268</v>
      </c>
      <c r="E119" s="411">
        <v>0.75</v>
      </c>
      <c r="F119" s="410">
        <v>1001.59795</v>
      </c>
      <c r="G119" s="412">
        <v>4.274E-2</v>
      </c>
      <c r="H119" s="413">
        <v>561</v>
      </c>
      <c r="I119" s="412">
        <v>0.36892599999999998</v>
      </c>
      <c r="J119" s="127">
        <v>2.5</v>
      </c>
      <c r="K119" s="410">
        <v>518.997929</v>
      </c>
      <c r="L119" s="412">
        <v>0.51817000000000002</v>
      </c>
      <c r="M119" s="410">
        <v>17.599246000000001</v>
      </c>
      <c r="N119" s="410">
        <v>-9.7500610000000005</v>
      </c>
    </row>
    <row r="120" spans="1:14" s="128" customFormat="1">
      <c r="A120" s="421"/>
      <c r="B120" s="421"/>
      <c r="C120" s="421"/>
      <c r="D120" s="421"/>
      <c r="E120" s="421"/>
      <c r="F120" s="421"/>
      <c r="G120" s="421"/>
      <c r="H120" s="421"/>
      <c r="I120" s="421"/>
      <c r="J120" s="421"/>
      <c r="K120" s="421"/>
      <c r="L120" s="421"/>
      <c r="M120" s="421"/>
      <c r="N120" s="421"/>
    </row>
    <row r="121" spans="1:14" s="128" customFormat="1">
      <c r="A121" s="421"/>
      <c r="B121" s="421"/>
      <c r="C121" s="421"/>
      <c r="D121" s="421"/>
      <c r="E121" s="421"/>
      <c r="F121" s="421"/>
      <c r="G121" s="421"/>
      <c r="H121" s="421"/>
      <c r="I121" s="421"/>
      <c r="J121" s="421"/>
      <c r="K121" s="421"/>
      <c r="L121" s="421"/>
      <c r="M121" s="421"/>
      <c r="N121" s="421"/>
    </row>
    <row r="122" spans="1:14" s="399" customFormat="1" ht="105">
      <c r="A122" s="853" t="s">
        <v>1155</v>
      </c>
      <c r="B122" s="179" t="s">
        <v>1119</v>
      </c>
      <c r="C122" s="113" t="s">
        <v>1120</v>
      </c>
      <c r="D122" s="113" t="s">
        <v>1156</v>
      </c>
      <c r="E122" s="113" t="s">
        <v>1122</v>
      </c>
      <c r="F122" s="113" t="s">
        <v>1123</v>
      </c>
      <c r="G122" s="113" t="s">
        <v>1157</v>
      </c>
      <c r="H122" s="113" t="s">
        <v>1125</v>
      </c>
      <c r="I122" s="140" t="s">
        <v>1126</v>
      </c>
      <c r="J122" s="140" t="s">
        <v>1158</v>
      </c>
      <c r="K122" s="113" t="s">
        <v>1159</v>
      </c>
      <c r="L122" s="113" t="s">
        <v>1129</v>
      </c>
      <c r="M122" s="113" t="s">
        <v>1130</v>
      </c>
      <c r="N122" s="113" t="s">
        <v>1131</v>
      </c>
    </row>
    <row r="123" spans="1:14" s="400" customFormat="1">
      <c r="A123" s="854"/>
      <c r="B123" s="117" t="s">
        <v>201</v>
      </c>
      <c r="C123" s="117" t="s">
        <v>660</v>
      </c>
      <c r="D123" s="117" t="s">
        <v>202</v>
      </c>
      <c r="E123" s="117" t="s">
        <v>703</v>
      </c>
      <c r="F123" s="117" t="s">
        <v>203</v>
      </c>
      <c r="G123" s="117" t="s">
        <v>704</v>
      </c>
      <c r="H123" s="117" t="s">
        <v>705</v>
      </c>
      <c r="I123" s="117" t="s">
        <v>706</v>
      </c>
      <c r="J123" s="117" t="s">
        <v>707</v>
      </c>
      <c r="K123" s="117" t="s">
        <v>708</v>
      </c>
      <c r="L123" s="117" t="s">
        <v>709</v>
      </c>
      <c r="M123" s="117" t="s">
        <v>710</v>
      </c>
      <c r="N123" s="117" t="s">
        <v>711</v>
      </c>
    </row>
    <row r="124" spans="1:14" s="128" customFormat="1" ht="15">
      <c r="A124" s="401" t="s">
        <v>1161</v>
      </c>
      <c r="B124" s="127"/>
      <c r="C124" s="402"/>
      <c r="D124" s="127"/>
      <c r="E124" s="127"/>
      <c r="F124" s="127"/>
      <c r="G124" s="127"/>
      <c r="H124" s="127"/>
      <c r="I124" s="127"/>
      <c r="J124" s="127"/>
      <c r="K124" s="127"/>
      <c r="L124" s="127"/>
      <c r="M124" s="127"/>
      <c r="N124" s="127"/>
    </row>
    <row r="125" spans="1:14" s="128" customFormat="1">
      <c r="A125" s="403"/>
      <c r="B125" s="404" t="s">
        <v>1133</v>
      </c>
      <c r="C125" s="381">
        <v>17.94425</v>
      </c>
      <c r="D125" s="381">
        <v>0.2</v>
      </c>
      <c r="E125" s="405">
        <v>0.75</v>
      </c>
      <c r="F125" s="381">
        <v>18.094249999999999</v>
      </c>
      <c r="G125" s="382">
        <v>9.8499999999999998E-4</v>
      </c>
      <c r="H125" s="404">
        <v>6</v>
      </c>
      <c r="I125" s="382">
        <v>0.42810500000000001</v>
      </c>
      <c r="J125" s="404">
        <v>2.5</v>
      </c>
      <c r="K125" s="381">
        <v>5.3666989999999997</v>
      </c>
      <c r="L125" s="390">
        <v>0.296597</v>
      </c>
      <c r="M125" s="381">
        <v>7.6530000000000001E-3</v>
      </c>
      <c r="N125" s="381">
        <v>-4.1200000000000004E-3</v>
      </c>
    </row>
    <row r="126" spans="1:14" s="128" customFormat="1">
      <c r="A126" s="406"/>
      <c r="B126" s="407" t="s">
        <v>1134</v>
      </c>
      <c r="C126" s="381">
        <v>0.36131999999999997</v>
      </c>
      <c r="D126" s="381">
        <v>0.2</v>
      </c>
      <c r="E126" s="405">
        <v>0.75</v>
      </c>
      <c r="F126" s="381">
        <v>0.51132</v>
      </c>
      <c r="G126" s="382">
        <v>4.7899999999999999E-4</v>
      </c>
      <c r="H126" s="404">
        <v>4</v>
      </c>
      <c r="I126" s="382">
        <v>0.35</v>
      </c>
      <c r="J126" s="404">
        <v>2.5</v>
      </c>
      <c r="K126" s="381">
        <v>8.0832000000000001E-2</v>
      </c>
      <c r="L126" s="390">
        <v>0.158085</v>
      </c>
      <c r="M126" s="381">
        <v>8.6000000000000003E-5</v>
      </c>
      <c r="N126" s="381">
        <v>-1.07E-4</v>
      </c>
    </row>
    <row r="127" spans="1:14" s="128" customFormat="1">
      <c r="A127" s="406"/>
      <c r="B127" s="407" t="s">
        <v>1135</v>
      </c>
      <c r="C127" s="381">
        <v>17.582930000000001</v>
      </c>
      <c r="D127" s="381">
        <v>0</v>
      </c>
      <c r="E127" s="405">
        <v>0</v>
      </c>
      <c r="F127" s="381">
        <v>17.582930000000001</v>
      </c>
      <c r="G127" s="382">
        <v>9.990000000000001E-4</v>
      </c>
      <c r="H127" s="404">
        <v>2</v>
      </c>
      <c r="I127" s="382">
        <v>0.43037599999999998</v>
      </c>
      <c r="J127" s="404">
        <v>2.5</v>
      </c>
      <c r="K127" s="381">
        <v>5.2858669999999996</v>
      </c>
      <c r="L127" s="390">
        <v>0.30062499999999998</v>
      </c>
      <c r="M127" s="381">
        <v>7.5669999999999999E-3</v>
      </c>
      <c r="N127" s="381">
        <v>-4.0119999999999999E-3</v>
      </c>
    </row>
    <row r="128" spans="1:14" s="128" customFormat="1">
      <c r="A128" s="406"/>
      <c r="B128" s="404" t="s">
        <v>1136</v>
      </c>
      <c r="C128" s="381">
        <v>22.018308000000001</v>
      </c>
      <c r="D128" s="381">
        <v>1.238421</v>
      </c>
      <c r="E128" s="405">
        <v>0.64</v>
      </c>
      <c r="F128" s="381">
        <v>22.815992999999999</v>
      </c>
      <c r="G128" s="382">
        <v>1.5900000000000001E-3</v>
      </c>
      <c r="H128" s="404">
        <v>43</v>
      </c>
      <c r="I128" s="382">
        <v>0.36620599999999998</v>
      </c>
      <c r="J128" s="404">
        <v>2.5</v>
      </c>
      <c r="K128" s="381">
        <v>7.6428409999999998</v>
      </c>
      <c r="L128" s="390">
        <v>0.33497700000000002</v>
      </c>
      <c r="M128" s="381">
        <v>1.3462999999999999E-2</v>
      </c>
      <c r="N128" s="381">
        <v>-4.2849999999999997E-3</v>
      </c>
    </row>
    <row r="129" spans="1:14" s="128" customFormat="1">
      <c r="A129" s="406"/>
      <c r="B129" s="404" t="s">
        <v>1137</v>
      </c>
      <c r="C129" s="381">
        <v>352.46888300000001</v>
      </c>
      <c r="D129" s="381">
        <v>34.646022000000002</v>
      </c>
      <c r="E129" s="405">
        <v>0.75</v>
      </c>
      <c r="F129" s="381">
        <v>378.42414000000002</v>
      </c>
      <c r="G129" s="382">
        <v>3.006E-3</v>
      </c>
      <c r="H129" s="404">
        <v>28</v>
      </c>
      <c r="I129" s="382">
        <v>0.37507600000000002</v>
      </c>
      <c r="J129" s="404">
        <v>2.5</v>
      </c>
      <c r="K129" s="381">
        <v>178.19123300000001</v>
      </c>
      <c r="L129" s="390">
        <v>0.47087699999999999</v>
      </c>
      <c r="M129" s="381">
        <v>0.38151000000000002</v>
      </c>
      <c r="N129" s="381">
        <v>-0.108915</v>
      </c>
    </row>
    <row r="130" spans="1:14" s="128" customFormat="1">
      <c r="A130" s="406"/>
      <c r="B130" s="404" t="s">
        <v>1138</v>
      </c>
      <c r="C130" s="381">
        <v>139.90229199999999</v>
      </c>
      <c r="D130" s="381">
        <v>46.626739999999998</v>
      </c>
      <c r="E130" s="405">
        <v>0.76</v>
      </c>
      <c r="F130" s="381">
        <v>175.40666100000001</v>
      </c>
      <c r="G130" s="382">
        <v>7.0000000000000001E-3</v>
      </c>
      <c r="H130" s="404">
        <v>29</v>
      </c>
      <c r="I130" s="382">
        <v>0.27061499999999999</v>
      </c>
      <c r="J130" s="404">
        <v>2.5</v>
      </c>
      <c r="K130" s="381">
        <v>90.009840999999994</v>
      </c>
      <c r="L130" s="390">
        <v>0.51315</v>
      </c>
      <c r="M130" s="381">
        <v>0.33227400000000001</v>
      </c>
      <c r="N130" s="381">
        <v>-0.130548</v>
      </c>
    </row>
    <row r="131" spans="1:14" s="128" customFormat="1">
      <c r="A131" s="406"/>
      <c r="B131" s="404" t="s">
        <v>1139</v>
      </c>
      <c r="C131" s="381">
        <v>91.867857000000001</v>
      </c>
      <c r="D131" s="381">
        <v>76.625093000000007</v>
      </c>
      <c r="E131" s="405">
        <v>0.75</v>
      </c>
      <c r="F131" s="381">
        <v>149.25294600000001</v>
      </c>
      <c r="G131" s="382">
        <v>1.5174E-2</v>
      </c>
      <c r="H131" s="408">
        <v>58</v>
      </c>
      <c r="I131" s="382">
        <v>0.36384300000000003</v>
      </c>
      <c r="J131" s="404">
        <v>2.5</v>
      </c>
      <c r="K131" s="381">
        <v>135.58719400000001</v>
      </c>
      <c r="L131" s="390">
        <v>0.908439</v>
      </c>
      <c r="M131" s="381">
        <v>0.82628000000000001</v>
      </c>
      <c r="N131" s="381">
        <v>-0.155665</v>
      </c>
    </row>
    <row r="132" spans="1:14" s="128" customFormat="1">
      <c r="A132" s="406"/>
      <c r="B132" s="407" t="s">
        <v>1140</v>
      </c>
      <c r="C132" s="381">
        <v>87.003206000000006</v>
      </c>
      <c r="D132" s="381">
        <v>76.625093000000007</v>
      </c>
      <c r="E132" s="405">
        <v>0.75</v>
      </c>
      <c r="F132" s="381">
        <v>144.388295</v>
      </c>
      <c r="G132" s="382">
        <v>1.5011E-2</v>
      </c>
      <c r="H132" s="404">
        <v>57</v>
      </c>
      <c r="I132" s="382">
        <v>0.36093900000000001</v>
      </c>
      <c r="J132" s="404">
        <v>2.5</v>
      </c>
      <c r="K132" s="381">
        <v>129.66470100000001</v>
      </c>
      <c r="L132" s="390">
        <v>0.89802800000000005</v>
      </c>
      <c r="M132" s="381">
        <v>0.78249800000000003</v>
      </c>
      <c r="N132" s="381">
        <v>-0.155665</v>
      </c>
    </row>
    <row r="133" spans="1:14" s="128" customFormat="1">
      <c r="A133" s="406"/>
      <c r="B133" s="407" t="s">
        <v>1141</v>
      </c>
      <c r="C133" s="381">
        <v>4.8646510000000003</v>
      </c>
      <c r="D133" s="381">
        <v>0</v>
      </c>
      <c r="E133" s="405">
        <v>0</v>
      </c>
      <c r="F133" s="381">
        <v>4.8646510000000003</v>
      </c>
      <c r="G133" s="382">
        <v>0.02</v>
      </c>
      <c r="H133" s="404">
        <v>1</v>
      </c>
      <c r="I133" s="382">
        <v>0.45</v>
      </c>
      <c r="J133" s="404">
        <v>2.5</v>
      </c>
      <c r="K133" s="381">
        <v>5.9224930000000002</v>
      </c>
      <c r="L133" s="390">
        <v>1.217455</v>
      </c>
      <c r="M133" s="381">
        <v>4.3782000000000001E-2</v>
      </c>
      <c r="N133" s="381">
        <v>0</v>
      </c>
    </row>
    <row r="134" spans="1:14" s="128" customFormat="1">
      <c r="A134" s="406"/>
      <c r="B134" s="404" t="s">
        <v>1142</v>
      </c>
      <c r="C134" s="381">
        <v>34.334142999999997</v>
      </c>
      <c r="D134" s="381">
        <v>9.5076009999999993</v>
      </c>
      <c r="E134" s="405">
        <v>0.71</v>
      </c>
      <c r="F134" s="381">
        <v>41.120426999999999</v>
      </c>
      <c r="G134" s="382">
        <v>4.0561E-2</v>
      </c>
      <c r="H134" s="404">
        <v>54</v>
      </c>
      <c r="I134" s="382">
        <v>0.37723099999999998</v>
      </c>
      <c r="J134" s="404">
        <v>2.5</v>
      </c>
      <c r="K134" s="381">
        <v>51.350937999999999</v>
      </c>
      <c r="L134" s="390">
        <v>1.248794</v>
      </c>
      <c r="M134" s="381">
        <v>0.64596900000000002</v>
      </c>
      <c r="N134" s="381">
        <v>-0.27271499999999999</v>
      </c>
    </row>
    <row r="135" spans="1:14" s="128" customFormat="1">
      <c r="A135" s="406"/>
      <c r="B135" s="407" t="s">
        <v>1143</v>
      </c>
      <c r="C135" s="381">
        <v>23.512481999999999</v>
      </c>
      <c r="D135" s="381">
        <v>3.9291230000000001</v>
      </c>
      <c r="E135" s="405">
        <v>0.8</v>
      </c>
      <c r="F135" s="381">
        <v>26.653261000000001</v>
      </c>
      <c r="G135" s="382">
        <v>2.9999000000000001E-2</v>
      </c>
      <c r="H135" s="404">
        <v>26</v>
      </c>
      <c r="I135" s="382">
        <v>0.356263</v>
      </c>
      <c r="J135" s="404">
        <v>2.5</v>
      </c>
      <c r="K135" s="381">
        <v>28.728169999999999</v>
      </c>
      <c r="L135" s="390">
        <v>1.0778479999999999</v>
      </c>
      <c r="M135" s="381">
        <v>0.28486800000000001</v>
      </c>
      <c r="N135" s="381">
        <v>-7.9154000000000002E-2</v>
      </c>
    </row>
    <row r="136" spans="1:14" s="128" customFormat="1">
      <c r="A136" s="406"/>
      <c r="B136" s="407" t="s">
        <v>1144</v>
      </c>
      <c r="C136" s="381">
        <v>10.821661000000001</v>
      </c>
      <c r="D136" s="381">
        <v>5.5784779999999996</v>
      </c>
      <c r="E136" s="405">
        <v>0.65</v>
      </c>
      <c r="F136" s="381">
        <v>14.467166000000001</v>
      </c>
      <c r="G136" s="382">
        <v>6.0018000000000002E-2</v>
      </c>
      <c r="H136" s="404">
        <v>28</v>
      </c>
      <c r="I136" s="382">
        <v>0.41586000000000001</v>
      </c>
      <c r="J136" s="404">
        <v>2.5</v>
      </c>
      <c r="K136" s="381">
        <v>22.622767</v>
      </c>
      <c r="L136" s="390">
        <v>1.5637319999999999</v>
      </c>
      <c r="M136" s="381">
        <v>0.36110100000000001</v>
      </c>
      <c r="N136" s="381">
        <v>-0.19356000000000001</v>
      </c>
    </row>
    <row r="137" spans="1:14" s="128" customFormat="1">
      <c r="A137" s="406"/>
      <c r="B137" s="404" t="s">
        <v>1145</v>
      </c>
      <c r="C137" s="381">
        <v>12.374881999999999</v>
      </c>
      <c r="D137" s="381">
        <v>8.1868510000000008</v>
      </c>
      <c r="E137" s="405">
        <v>0.52</v>
      </c>
      <c r="F137" s="381">
        <v>16.614447999999999</v>
      </c>
      <c r="G137" s="382">
        <v>0.11888799999999999</v>
      </c>
      <c r="H137" s="404">
        <v>14</v>
      </c>
      <c r="I137" s="382">
        <v>0.38969399999999998</v>
      </c>
      <c r="J137" s="404">
        <v>2.5</v>
      </c>
      <c r="K137" s="381">
        <v>31.244187</v>
      </c>
      <c r="L137" s="390">
        <v>1.8805430000000001</v>
      </c>
      <c r="M137" s="381">
        <v>0.76863300000000001</v>
      </c>
      <c r="N137" s="381">
        <v>-0.48899700000000001</v>
      </c>
    </row>
    <row r="138" spans="1:14" s="128" customFormat="1">
      <c r="A138" s="406"/>
      <c r="B138" s="407" t="s">
        <v>1146</v>
      </c>
      <c r="C138" s="381">
        <v>12.374881999999999</v>
      </c>
      <c r="D138" s="381">
        <v>7.9368509999999999</v>
      </c>
      <c r="E138" s="405">
        <v>0.51</v>
      </c>
      <c r="F138" s="381">
        <v>16.426947999999999</v>
      </c>
      <c r="G138" s="382">
        <v>0.117505</v>
      </c>
      <c r="H138" s="404">
        <v>11</v>
      </c>
      <c r="I138" s="382">
        <v>0.38900499999999999</v>
      </c>
      <c r="J138" s="404">
        <v>2.5</v>
      </c>
      <c r="K138" s="381">
        <v>30.756302999999999</v>
      </c>
      <c r="L138" s="390">
        <v>1.8723080000000001</v>
      </c>
      <c r="M138" s="381">
        <v>0.74838300000000002</v>
      </c>
      <c r="N138" s="381">
        <v>-0.468997</v>
      </c>
    </row>
    <row r="139" spans="1:14" s="128" customFormat="1">
      <c r="A139" s="406"/>
      <c r="B139" s="407" t="s">
        <v>1147</v>
      </c>
      <c r="C139" s="381">
        <v>0</v>
      </c>
      <c r="D139" s="381">
        <v>0.25</v>
      </c>
      <c r="E139" s="405">
        <v>0.75</v>
      </c>
      <c r="F139" s="381">
        <v>0.1875</v>
      </c>
      <c r="G139" s="382">
        <v>0.24</v>
      </c>
      <c r="H139" s="404">
        <v>1</v>
      </c>
      <c r="I139" s="382">
        <v>0.45</v>
      </c>
      <c r="J139" s="404">
        <v>2.5</v>
      </c>
      <c r="K139" s="381">
        <v>0.48788399999999998</v>
      </c>
      <c r="L139" s="390">
        <v>2.6020490000000001</v>
      </c>
      <c r="M139" s="381">
        <v>2.0250000000000001E-2</v>
      </c>
      <c r="N139" s="381">
        <v>-0.02</v>
      </c>
    </row>
    <row r="140" spans="1:14" s="128" customFormat="1">
      <c r="A140" s="406"/>
      <c r="B140" s="407" t="s">
        <v>1148</v>
      </c>
      <c r="C140" s="381">
        <v>0</v>
      </c>
      <c r="D140" s="381">
        <v>0</v>
      </c>
      <c r="E140" s="405">
        <v>0</v>
      </c>
      <c r="F140" s="381">
        <v>0</v>
      </c>
      <c r="G140" s="382">
        <v>0</v>
      </c>
      <c r="H140" s="404">
        <v>2</v>
      </c>
      <c r="I140" s="382">
        <v>0</v>
      </c>
      <c r="J140" s="404">
        <v>2.5</v>
      </c>
      <c r="K140" s="381">
        <v>0</v>
      </c>
      <c r="L140" s="390">
        <v>0</v>
      </c>
      <c r="M140" s="381">
        <v>0</v>
      </c>
      <c r="N140" s="381">
        <v>0</v>
      </c>
    </row>
    <row r="141" spans="1:14" s="128" customFormat="1">
      <c r="A141" s="409"/>
      <c r="B141" s="404" t="s">
        <v>1149</v>
      </c>
      <c r="C141" s="381">
        <v>1.359372</v>
      </c>
      <c r="D141" s="381">
        <v>0</v>
      </c>
      <c r="E141" s="405">
        <v>0</v>
      </c>
      <c r="F141" s="381">
        <v>1.359372</v>
      </c>
      <c r="G141" s="382">
        <v>1</v>
      </c>
      <c r="H141" s="404">
        <v>2</v>
      </c>
      <c r="I141" s="382">
        <v>0.45</v>
      </c>
      <c r="J141" s="404">
        <v>2.5</v>
      </c>
      <c r="K141" s="381">
        <v>0</v>
      </c>
      <c r="L141" s="390">
        <v>0</v>
      </c>
      <c r="M141" s="381">
        <v>0.61171699999999996</v>
      </c>
      <c r="N141" s="381">
        <v>-1.339682</v>
      </c>
    </row>
    <row r="142" spans="1:14" s="128" customFormat="1">
      <c r="A142" s="849" t="s">
        <v>1150</v>
      </c>
      <c r="B142" s="850"/>
      <c r="C142" s="410">
        <v>672.26998600000002</v>
      </c>
      <c r="D142" s="410">
        <v>177.03072900000001</v>
      </c>
      <c r="E142" s="411">
        <v>0.74</v>
      </c>
      <c r="F142" s="410">
        <v>803.08823600000005</v>
      </c>
      <c r="G142" s="412">
        <v>1.1835E-2</v>
      </c>
      <c r="H142" s="413">
        <v>234</v>
      </c>
      <c r="I142" s="412">
        <v>0.351655</v>
      </c>
      <c r="J142" s="127">
        <v>2.5</v>
      </c>
      <c r="K142" s="410">
        <v>499.39293300000003</v>
      </c>
      <c r="L142" s="412">
        <v>0.62184099999999998</v>
      </c>
      <c r="M142" s="410">
        <v>3.5874999999999999</v>
      </c>
      <c r="N142" s="410">
        <v>-2.5049269999999999</v>
      </c>
    </row>
    <row r="143" spans="1:14" s="128" customFormat="1" ht="15">
      <c r="A143" s="851" t="s">
        <v>1154</v>
      </c>
      <c r="B143" s="852"/>
      <c r="C143" s="416">
        <v>1593.1346370000001</v>
      </c>
      <c r="D143" s="416">
        <v>284.37340799999998</v>
      </c>
      <c r="E143" s="417"/>
      <c r="F143" s="416">
        <v>1804.6861859999999</v>
      </c>
      <c r="G143" s="418"/>
      <c r="H143" s="419"/>
      <c r="I143" s="418"/>
      <c r="J143" s="420"/>
      <c r="K143" s="416">
        <v>1018.390862</v>
      </c>
      <c r="L143" s="418"/>
      <c r="M143" s="416">
        <v>21.186744999999998</v>
      </c>
      <c r="N143" s="416">
        <v>-12.254988000000001</v>
      </c>
    </row>
    <row r="145" spans="1:10">
      <c r="A145" s="722" t="s">
        <v>2115</v>
      </c>
      <c r="B145" s="722"/>
      <c r="C145" s="722"/>
      <c r="D145" s="722"/>
      <c r="E145" s="722"/>
      <c r="F145" s="722"/>
      <c r="G145" s="722"/>
      <c r="H145" s="722"/>
      <c r="I145" s="722"/>
      <c r="J145" s="722"/>
    </row>
  </sheetData>
  <mergeCells count="15">
    <mergeCell ref="A71:B71"/>
    <mergeCell ref="A5:A6"/>
    <mergeCell ref="A25:B25"/>
    <mergeCell ref="A28:A29"/>
    <mergeCell ref="A48:B48"/>
    <mergeCell ref="A51:A52"/>
    <mergeCell ref="A142:B142"/>
    <mergeCell ref="A143:B143"/>
    <mergeCell ref="A145:J145"/>
    <mergeCell ref="A74:A75"/>
    <mergeCell ref="A94:B94"/>
    <mergeCell ref="A95:B95"/>
    <mergeCell ref="A99:A100"/>
    <mergeCell ref="A119:B119"/>
    <mergeCell ref="A122:A12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F231-274F-4BE6-8B54-72AD96A6C5EA}">
  <dimension ref="A1:D27"/>
  <sheetViews>
    <sheetView workbookViewId="0">
      <selection activeCell="C2" sqref="C2"/>
    </sheetView>
  </sheetViews>
  <sheetFormatPr defaultColWidth="8.125" defaultRowHeight="14.25"/>
  <cols>
    <col min="1" max="1" width="4.625" customWidth="1"/>
    <col min="2" max="2" width="45.125" customWidth="1"/>
    <col min="3" max="3" width="27.625" customWidth="1"/>
    <col min="4" max="4" width="26.625" bestFit="1" customWidth="1"/>
  </cols>
  <sheetData>
    <row r="1" spans="1:4" ht="20.25">
      <c r="A1" s="27" t="s">
        <v>101</v>
      </c>
      <c r="B1" s="155"/>
      <c r="C1" s="155"/>
      <c r="D1" s="155"/>
    </row>
    <row r="2" spans="1:4" ht="15">
      <c r="A2" s="30" t="s">
        <v>204</v>
      </c>
    </row>
    <row r="3" spans="1:4" ht="15">
      <c r="A3" s="30" t="s">
        <v>200</v>
      </c>
      <c r="C3" s="377"/>
      <c r="D3" s="377"/>
    </row>
    <row r="4" spans="1:4">
      <c r="A4" s="364"/>
      <c r="C4" s="383"/>
      <c r="D4" s="383"/>
    </row>
    <row r="5" spans="1:4" ht="30">
      <c r="A5" s="364"/>
      <c r="B5" s="364"/>
      <c r="C5" s="140" t="s">
        <v>1162</v>
      </c>
      <c r="D5" s="140" t="s">
        <v>1163</v>
      </c>
    </row>
    <row r="6" spans="1:4">
      <c r="A6" s="855"/>
      <c r="B6" s="855"/>
      <c r="C6" s="33" t="s">
        <v>201</v>
      </c>
      <c r="D6" s="33" t="s">
        <v>660</v>
      </c>
    </row>
    <row r="7" spans="1:4" ht="15">
      <c r="A7" s="199">
        <v>1</v>
      </c>
      <c r="B7" s="422" t="s">
        <v>1164</v>
      </c>
      <c r="C7" s="378">
        <v>1018.39086</v>
      </c>
      <c r="D7" s="378">
        <v>1018.39086</v>
      </c>
    </row>
    <row r="8" spans="1:4">
      <c r="A8" s="199">
        <v>2</v>
      </c>
      <c r="B8" s="423" t="s">
        <v>1165</v>
      </c>
      <c r="C8" s="378">
        <v>0</v>
      </c>
      <c r="D8" s="378">
        <v>0</v>
      </c>
    </row>
    <row r="9" spans="1:4">
      <c r="A9" s="199">
        <v>3</v>
      </c>
      <c r="B9" s="423" t="s">
        <v>917</v>
      </c>
      <c r="C9" s="378">
        <v>0</v>
      </c>
      <c r="D9" s="378">
        <v>0</v>
      </c>
    </row>
    <row r="10" spans="1:4">
      <c r="A10" s="199">
        <v>4</v>
      </c>
      <c r="B10" s="423" t="s">
        <v>1166</v>
      </c>
      <c r="C10" s="378">
        <v>1018.39086</v>
      </c>
      <c r="D10" s="378">
        <v>1018.39086</v>
      </c>
    </row>
    <row r="11" spans="1:4">
      <c r="A11" s="424">
        <v>4.0999999999999996</v>
      </c>
      <c r="B11" s="425" t="s">
        <v>1167</v>
      </c>
      <c r="C11" s="378">
        <v>518.99793</v>
      </c>
      <c r="D11" s="378">
        <v>518.99793</v>
      </c>
    </row>
    <row r="12" spans="1:4">
      <c r="A12" s="424">
        <v>4.2</v>
      </c>
      <c r="B12" s="425" t="s">
        <v>1168</v>
      </c>
      <c r="C12" s="378">
        <v>0</v>
      </c>
      <c r="D12" s="378">
        <v>0</v>
      </c>
    </row>
    <row r="13" spans="1:4" ht="15">
      <c r="A13" s="199">
        <v>5</v>
      </c>
      <c r="B13" s="426" t="s">
        <v>1169</v>
      </c>
      <c r="C13" s="378">
        <v>583.74486999999999</v>
      </c>
      <c r="D13" s="378">
        <v>583.74486999999999</v>
      </c>
    </row>
    <row r="14" spans="1:4">
      <c r="A14" s="199">
        <v>6</v>
      </c>
      <c r="B14" s="423" t="s">
        <v>1165</v>
      </c>
      <c r="C14" s="378">
        <v>0</v>
      </c>
      <c r="D14" s="378">
        <v>0</v>
      </c>
    </row>
    <row r="15" spans="1:4">
      <c r="A15" s="199">
        <v>7</v>
      </c>
      <c r="B15" s="423" t="s">
        <v>917</v>
      </c>
      <c r="C15" s="378">
        <v>0</v>
      </c>
      <c r="D15" s="378">
        <v>0</v>
      </c>
    </row>
    <row r="16" spans="1:4">
      <c r="A16" s="199">
        <v>8</v>
      </c>
      <c r="B16" s="423" t="s">
        <v>1166</v>
      </c>
      <c r="C16" s="378">
        <v>0</v>
      </c>
      <c r="D16" s="378">
        <v>0</v>
      </c>
    </row>
    <row r="17" spans="1:4">
      <c r="A17" s="424">
        <v>8.1</v>
      </c>
      <c r="B17" s="425" t="s">
        <v>1170</v>
      </c>
      <c r="C17" s="378">
        <v>0</v>
      </c>
      <c r="D17" s="378">
        <v>0</v>
      </c>
    </row>
    <row r="18" spans="1:4">
      <c r="A18" s="424">
        <v>8.1999999999999993</v>
      </c>
      <c r="B18" s="425" t="s">
        <v>1171</v>
      </c>
      <c r="C18" s="378">
        <v>0</v>
      </c>
      <c r="D18" s="378">
        <v>0</v>
      </c>
    </row>
    <row r="19" spans="1:4">
      <c r="A19" s="424">
        <v>9</v>
      </c>
      <c r="B19" s="423" t="s">
        <v>1083</v>
      </c>
      <c r="C19" s="378">
        <v>583.74486999999999</v>
      </c>
      <c r="D19" s="378">
        <v>583.74486999999999</v>
      </c>
    </row>
    <row r="20" spans="1:4" ht="28.5">
      <c r="A20" s="424">
        <v>9.1</v>
      </c>
      <c r="B20" s="425" t="s">
        <v>1172</v>
      </c>
      <c r="C20" s="378">
        <v>10.06396</v>
      </c>
      <c r="D20" s="378">
        <v>10.06396</v>
      </c>
    </row>
    <row r="21" spans="1:4" ht="28.5">
      <c r="A21" s="424">
        <v>9.1999999999999993</v>
      </c>
      <c r="B21" s="425" t="s">
        <v>1173</v>
      </c>
      <c r="C21" s="378">
        <v>520.57507999999996</v>
      </c>
      <c r="D21" s="378">
        <v>520.57507999999996</v>
      </c>
    </row>
    <row r="22" spans="1:4">
      <c r="A22" s="424">
        <v>9.3000000000000007</v>
      </c>
      <c r="B22" s="425" t="s">
        <v>1086</v>
      </c>
      <c r="C22" s="378">
        <v>0</v>
      </c>
      <c r="D22" s="378">
        <v>0</v>
      </c>
    </row>
    <row r="23" spans="1:4">
      <c r="A23" s="424">
        <v>9.4</v>
      </c>
      <c r="B23" s="425" t="s">
        <v>1174</v>
      </c>
      <c r="C23" s="378">
        <v>7.4435599999999997</v>
      </c>
      <c r="D23" s="378">
        <v>7.4435599999999997</v>
      </c>
    </row>
    <row r="24" spans="1:4">
      <c r="A24" s="424">
        <v>9.5</v>
      </c>
      <c r="B24" s="425" t="s">
        <v>1175</v>
      </c>
      <c r="C24" s="378">
        <v>45.662269999999999</v>
      </c>
      <c r="D24" s="378">
        <v>45.662269999999999</v>
      </c>
    </row>
    <row r="25" spans="1:4" s="30" customFormat="1" ht="30">
      <c r="A25" s="199">
        <v>10</v>
      </c>
      <c r="B25" s="426" t="s">
        <v>1176</v>
      </c>
      <c r="C25" s="381">
        <v>1602.13573</v>
      </c>
      <c r="D25" s="381">
        <v>1602.13573</v>
      </c>
    </row>
    <row r="27" spans="1:4" ht="30" customHeight="1">
      <c r="A27" s="736" t="s">
        <v>2116</v>
      </c>
      <c r="B27" s="736"/>
      <c r="C27" s="736"/>
      <c r="D27" s="736"/>
    </row>
  </sheetData>
  <mergeCells count="2">
    <mergeCell ref="A6:B6"/>
    <mergeCell ref="A27:D2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C23B-21D0-4C4F-9F47-19EAAB4FAB29}">
  <dimension ref="A1:T38"/>
  <sheetViews>
    <sheetView workbookViewId="0">
      <selection activeCell="I1" sqref="I1"/>
    </sheetView>
  </sheetViews>
  <sheetFormatPr defaultColWidth="8.125" defaultRowHeight="14.25"/>
  <cols>
    <col min="1" max="1" width="4.75" customWidth="1"/>
    <col min="2" max="2" width="42.875" customWidth="1"/>
    <col min="3" max="6" width="16.875" customWidth="1"/>
    <col min="7" max="8" width="16.875" hidden="1" customWidth="1"/>
    <col min="9" max="9" width="16.875" customWidth="1"/>
    <col min="10" max="10" width="16.875" hidden="1" customWidth="1"/>
    <col min="11" max="11" width="16.875" customWidth="1"/>
    <col min="12" max="12" width="16.875" hidden="1" customWidth="1"/>
    <col min="13" max="13" width="16.875" customWidth="1"/>
    <col min="14" max="14" width="16.875" hidden="1" customWidth="1"/>
    <col min="15" max="16" width="16.875" customWidth="1"/>
  </cols>
  <sheetData>
    <row r="1" spans="1:20" ht="20.25">
      <c r="A1" s="27" t="s">
        <v>103</v>
      </c>
      <c r="T1" s="53"/>
    </row>
    <row r="2" spans="1:20" ht="15">
      <c r="A2" s="30" t="s">
        <v>204</v>
      </c>
    </row>
    <row r="3" spans="1:20" ht="15">
      <c r="A3" s="30" t="s">
        <v>200</v>
      </c>
    </row>
    <row r="4" spans="1:20">
      <c r="B4" s="427"/>
    </row>
    <row r="5" spans="1:20" ht="18">
      <c r="A5" s="875" t="s">
        <v>1118</v>
      </c>
      <c r="B5" s="876"/>
      <c r="C5" s="862" t="s">
        <v>1177</v>
      </c>
      <c r="D5" s="865" t="s">
        <v>1178</v>
      </c>
      <c r="E5" s="866"/>
      <c r="F5" s="866"/>
      <c r="G5" s="866"/>
      <c r="H5" s="866"/>
      <c r="I5" s="866"/>
      <c r="J5" s="866"/>
      <c r="K5" s="866"/>
      <c r="L5" s="866"/>
      <c r="M5" s="866"/>
      <c r="N5" s="867"/>
      <c r="O5" s="865" t="s">
        <v>1179</v>
      </c>
      <c r="P5" s="867"/>
    </row>
    <row r="6" spans="1:20">
      <c r="A6" s="877"/>
      <c r="B6" s="878"/>
      <c r="C6" s="863"/>
      <c r="D6" s="868" t="s">
        <v>1180</v>
      </c>
      <c r="E6" s="869"/>
      <c r="F6" s="869"/>
      <c r="G6" s="869"/>
      <c r="H6" s="869"/>
      <c r="I6" s="869"/>
      <c r="J6" s="869"/>
      <c r="K6" s="869"/>
      <c r="L6" s="870"/>
      <c r="M6" s="871" t="s">
        <v>1181</v>
      </c>
      <c r="N6" s="872"/>
      <c r="O6" s="862" t="s">
        <v>1182</v>
      </c>
      <c r="P6" s="873" t="s">
        <v>1183</v>
      </c>
    </row>
    <row r="7" spans="1:20" s="388" customFormat="1" ht="73.5">
      <c r="A7" s="877"/>
      <c r="B7" s="878"/>
      <c r="C7" s="864"/>
      <c r="D7" s="428" t="s">
        <v>1184</v>
      </c>
      <c r="E7" s="428" t="s">
        <v>1185</v>
      </c>
      <c r="F7" s="429" t="s">
        <v>1186</v>
      </c>
      <c r="G7" s="429" t="s">
        <v>1187</v>
      </c>
      <c r="H7" s="429" t="s">
        <v>1188</v>
      </c>
      <c r="I7" s="428" t="s">
        <v>1189</v>
      </c>
      <c r="J7" s="429" t="s">
        <v>1190</v>
      </c>
      <c r="K7" s="429" t="s">
        <v>1191</v>
      </c>
      <c r="L7" s="429" t="s">
        <v>1192</v>
      </c>
      <c r="M7" s="428" t="s">
        <v>1193</v>
      </c>
      <c r="N7" s="430"/>
      <c r="O7" s="864"/>
      <c r="P7" s="874"/>
    </row>
    <row r="8" spans="1:20" s="388" customFormat="1">
      <c r="A8" s="879"/>
      <c r="B8" s="880"/>
      <c r="C8" s="33" t="s">
        <v>201</v>
      </c>
      <c r="D8" s="33" t="s">
        <v>660</v>
      </c>
      <c r="E8" s="33" t="s">
        <v>202</v>
      </c>
      <c r="F8" s="33" t="s">
        <v>703</v>
      </c>
      <c r="G8" s="33" t="s">
        <v>203</v>
      </c>
      <c r="H8" s="33" t="s">
        <v>704</v>
      </c>
      <c r="I8" s="33" t="s">
        <v>705</v>
      </c>
      <c r="J8" s="33" t="s">
        <v>706</v>
      </c>
      <c r="K8" s="33" t="s">
        <v>707</v>
      </c>
      <c r="L8" s="33" t="s">
        <v>708</v>
      </c>
      <c r="M8" s="33" t="s">
        <v>709</v>
      </c>
      <c r="N8" s="33" t="s">
        <v>710</v>
      </c>
      <c r="O8" s="33" t="s">
        <v>711</v>
      </c>
      <c r="P8" s="33" t="s">
        <v>928</v>
      </c>
    </row>
    <row r="9" spans="1:20">
      <c r="A9" s="220">
        <v>1</v>
      </c>
      <c r="B9" s="182" t="s">
        <v>1165</v>
      </c>
      <c r="C9" s="381">
        <v>0</v>
      </c>
      <c r="D9" s="382">
        <v>0</v>
      </c>
      <c r="E9" s="382">
        <v>0</v>
      </c>
      <c r="F9" s="382">
        <v>0</v>
      </c>
      <c r="G9" s="382">
        <v>0</v>
      </c>
      <c r="H9" s="382">
        <v>0</v>
      </c>
      <c r="I9" s="382">
        <v>0</v>
      </c>
      <c r="J9" s="382">
        <v>0</v>
      </c>
      <c r="K9" s="382">
        <v>0</v>
      </c>
      <c r="L9" s="382">
        <v>0</v>
      </c>
      <c r="M9" s="382">
        <v>0</v>
      </c>
      <c r="N9" s="382">
        <v>0</v>
      </c>
      <c r="O9" s="381">
        <v>0</v>
      </c>
      <c r="P9" s="381">
        <v>0</v>
      </c>
    </row>
    <row r="10" spans="1:20">
      <c r="A10" s="220">
        <v>2</v>
      </c>
      <c r="B10" s="182" t="s">
        <v>917</v>
      </c>
      <c r="C10" s="381">
        <v>0</v>
      </c>
      <c r="D10" s="382">
        <v>0</v>
      </c>
      <c r="E10" s="382">
        <v>0</v>
      </c>
      <c r="F10" s="382">
        <v>0</v>
      </c>
      <c r="G10" s="382">
        <v>0</v>
      </c>
      <c r="H10" s="382">
        <v>0</v>
      </c>
      <c r="I10" s="382">
        <v>0</v>
      </c>
      <c r="J10" s="382">
        <v>0</v>
      </c>
      <c r="K10" s="382">
        <v>0</v>
      </c>
      <c r="L10" s="382">
        <v>0</v>
      </c>
      <c r="M10" s="382">
        <v>0</v>
      </c>
      <c r="N10" s="382">
        <v>0</v>
      </c>
      <c r="O10" s="381">
        <v>0</v>
      </c>
      <c r="P10" s="381">
        <v>0</v>
      </c>
    </row>
    <row r="11" spans="1:20">
      <c r="A11" s="220">
        <v>3</v>
      </c>
      <c r="B11" s="182" t="s">
        <v>920</v>
      </c>
      <c r="C11" s="381">
        <v>0</v>
      </c>
      <c r="D11" s="431">
        <v>0</v>
      </c>
      <c r="E11" s="431">
        <v>0</v>
      </c>
      <c r="F11" s="431">
        <v>0</v>
      </c>
      <c r="G11" s="431">
        <v>0</v>
      </c>
      <c r="H11" s="431">
        <v>0</v>
      </c>
      <c r="I11" s="431">
        <v>0</v>
      </c>
      <c r="J11" s="431">
        <v>0</v>
      </c>
      <c r="K11" s="431">
        <v>0</v>
      </c>
      <c r="L11" s="431">
        <v>0</v>
      </c>
      <c r="M11" s="431">
        <v>0</v>
      </c>
      <c r="N11" s="431">
        <v>0</v>
      </c>
      <c r="O11" s="381">
        <v>0</v>
      </c>
      <c r="P11" s="381">
        <v>0</v>
      </c>
    </row>
    <row r="12" spans="1:20">
      <c r="A12" s="220">
        <v>3.1</v>
      </c>
      <c r="B12" s="432" t="s">
        <v>1194</v>
      </c>
      <c r="C12" s="381">
        <v>0</v>
      </c>
      <c r="D12" s="382">
        <v>0</v>
      </c>
      <c r="E12" s="382">
        <v>0</v>
      </c>
      <c r="F12" s="382">
        <v>0</v>
      </c>
      <c r="G12" s="382">
        <v>0</v>
      </c>
      <c r="H12" s="382">
        <v>0</v>
      </c>
      <c r="I12" s="382">
        <v>0</v>
      </c>
      <c r="J12" s="382">
        <v>0</v>
      </c>
      <c r="K12" s="382">
        <v>0</v>
      </c>
      <c r="L12" s="382">
        <v>0</v>
      </c>
      <c r="M12" s="382">
        <v>0</v>
      </c>
      <c r="N12" s="382">
        <v>0</v>
      </c>
      <c r="O12" s="381">
        <v>0</v>
      </c>
      <c r="P12" s="381">
        <v>0</v>
      </c>
    </row>
    <row r="13" spans="1:20">
      <c r="A13" s="220">
        <v>3.2</v>
      </c>
      <c r="B13" s="432" t="s">
        <v>1195</v>
      </c>
      <c r="C13" s="381">
        <v>0</v>
      </c>
      <c r="D13" s="382">
        <v>0</v>
      </c>
      <c r="E13" s="382">
        <v>0</v>
      </c>
      <c r="F13" s="382">
        <v>0</v>
      </c>
      <c r="G13" s="382">
        <v>0</v>
      </c>
      <c r="H13" s="382">
        <v>0</v>
      </c>
      <c r="I13" s="382">
        <v>0</v>
      </c>
      <c r="J13" s="382">
        <v>0</v>
      </c>
      <c r="K13" s="382">
        <v>0</v>
      </c>
      <c r="L13" s="382">
        <v>0</v>
      </c>
      <c r="M13" s="382">
        <v>0</v>
      </c>
      <c r="N13" s="382">
        <v>0</v>
      </c>
      <c r="O13" s="381">
        <v>0</v>
      </c>
      <c r="P13" s="381">
        <v>0</v>
      </c>
    </row>
    <row r="14" spans="1:20">
      <c r="A14" s="220">
        <v>3.3</v>
      </c>
      <c r="B14" s="432" t="s">
        <v>1196</v>
      </c>
      <c r="C14" s="381">
        <v>0</v>
      </c>
      <c r="D14" s="382">
        <v>0</v>
      </c>
      <c r="E14" s="382">
        <v>0</v>
      </c>
      <c r="F14" s="382">
        <v>0</v>
      </c>
      <c r="G14" s="382">
        <v>0</v>
      </c>
      <c r="H14" s="382">
        <v>0</v>
      </c>
      <c r="I14" s="382">
        <v>0</v>
      </c>
      <c r="J14" s="382">
        <v>0</v>
      </c>
      <c r="K14" s="382">
        <v>0</v>
      </c>
      <c r="L14" s="382">
        <v>0</v>
      </c>
      <c r="M14" s="382">
        <v>0</v>
      </c>
      <c r="N14" s="382">
        <v>0</v>
      </c>
      <c r="O14" s="381">
        <v>0</v>
      </c>
      <c r="P14" s="381">
        <v>0</v>
      </c>
    </row>
    <row r="15" spans="1:20">
      <c r="A15" s="220">
        <v>4</v>
      </c>
      <c r="B15" s="182" t="s">
        <v>1083</v>
      </c>
      <c r="C15" s="381">
        <v>5217.5002000000004</v>
      </c>
      <c r="D15" s="382">
        <v>2.3009999999999999E-2</v>
      </c>
      <c r="E15" s="382">
        <v>1.8691</v>
      </c>
      <c r="F15" s="382">
        <v>1.8691</v>
      </c>
      <c r="G15" s="382">
        <v>0</v>
      </c>
      <c r="H15" s="382">
        <v>0</v>
      </c>
      <c r="I15" s="382">
        <v>1.532E-2</v>
      </c>
      <c r="J15" s="382">
        <v>0</v>
      </c>
      <c r="K15" s="382">
        <v>1.532E-2</v>
      </c>
      <c r="L15" s="382">
        <v>0</v>
      </c>
      <c r="M15" s="382">
        <v>4.6190000000000002E-2</v>
      </c>
      <c r="N15" s="382">
        <v>0</v>
      </c>
      <c r="O15" s="381">
        <v>583.74490000000003</v>
      </c>
      <c r="P15" s="381">
        <v>583.74490000000003</v>
      </c>
    </row>
    <row r="16" spans="1:20">
      <c r="A16" s="220">
        <v>4.0999999999999996</v>
      </c>
      <c r="B16" s="432" t="s">
        <v>1197</v>
      </c>
      <c r="C16" s="381">
        <v>107.2706</v>
      </c>
      <c r="D16" s="382">
        <v>1.9120000000000002E-2</v>
      </c>
      <c r="E16" s="382">
        <v>4.5133900000000002</v>
      </c>
      <c r="F16" s="382">
        <v>4.5133900000000002</v>
      </c>
      <c r="G16" s="382">
        <v>0</v>
      </c>
      <c r="H16" s="382">
        <v>0</v>
      </c>
      <c r="I16" s="382">
        <v>1.6800000000000001E-3</v>
      </c>
      <c r="J16" s="382">
        <v>0</v>
      </c>
      <c r="K16" s="382">
        <v>1.6800000000000001E-3</v>
      </c>
      <c r="L16" s="382">
        <v>0</v>
      </c>
      <c r="M16" s="382">
        <v>2.2519999999999998E-2</v>
      </c>
      <c r="N16" s="382">
        <v>0</v>
      </c>
      <c r="O16" s="381">
        <v>10.064</v>
      </c>
      <c r="P16" s="381">
        <v>10.064</v>
      </c>
    </row>
    <row r="17" spans="1:16">
      <c r="A17" s="220">
        <v>4.2</v>
      </c>
      <c r="B17" s="432" t="s">
        <v>1198</v>
      </c>
      <c r="C17" s="381">
        <v>4858.1147000000001</v>
      </c>
      <c r="D17" s="382">
        <v>9.2499999999999995E-3</v>
      </c>
      <c r="E17" s="382">
        <v>1.90771</v>
      </c>
      <c r="F17" s="382">
        <v>1.90771</v>
      </c>
      <c r="G17" s="382">
        <v>0</v>
      </c>
      <c r="H17" s="382">
        <v>0</v>
      </c>
      <c r="I17" s="382">
        <v>1.5709999999999998E-2</v>
      </c>
      <c r="J17" s="382">
        <v>0</v>
      </c>
      <c r="K17" s="382">
        <v>0</v>
      </c>
      <c r="L17" s="382">
        <v>0</v>
      </c>
      <c r="M17" s="382">
        <v>1.7569999999999999E-2</v>
      </c>
      <c r="N17" s="382">
        <v>0</v>
      </c>
      <c r="O17" s="381">
        <v>520.57510000000002</v>
      </c>
      <c r="P17" s="381">
        <v>520.57510000000002</v>
      </c>
    </row>
    <row r="18" spans="1:16">
      <c r="A18" s="220">
        <v>4.3</v>
      </c>
      <c r="B18" s="432" t="s">
        <v>1199</v>
      </c>
      <c r="C18" s="381">
        <v>0</v>
      </c>
      <c r="D18" s="382">
        <v>0</v>
      </c>
      <c r="E18" s="382">
        <v>0</v>
      </c>
      <c r="F18" s="382">
        <v>0</v>
      </c>
      <c r="G18" s="382">
        <v>0</v>
      </c>
      <c r="H18" s="382">
        <v>0</v>
      </c>
      <c r="I18" s="382">
        <v>0</v>
      </c>
      <c r="J18" s="382">
        <v>0</v>
      </c>
      <c r="K18" s="382">
        <v>0</v>
      </c>
      <c r="L18" s="382">
        <v>0</v>
      </c>
      <c r="M18" s="382">
        <v>0</v>
      </c>
      <c r="N18" s="382">
        <v>0</v>
      </c>
      <c r="O18" s="381">
        <v>0</v>
      </c>
      <c r="P18" s="381">
        <v>0</v>
      </c>
    </row>
    <row r="19" spans="1:16">
      <c r="A19" s="220">
        <v>4.4000000000000004</v>
      </c>
      <c r="B19" s="432" t="s">
        <v>1200</v>
      </c>
      <c r="C19" s="381">
        <v>16.6768</v>
      </c>
      <c r="D19" s="382">
        <v>0.40322999999999998</v>
      </c>
      <c r="E19" s="382">
        <v>0</v>
      </c>
      <c r="F19" s="382">
        <v>0</v>
      </c>
      <c r="G19" s="382">
        <v>0</v>
      </c>
      <c r="H19" s="382">
        <v>0</v>
      </c>
      <c r="I19" s="382">
        <v>0.17982000000000001</v>
      </c>
      <c r="J19" s="382">
        <v>0</v>
      </c>
      <c r="K19" s="382">
        <v>0</v>
      </c>
      <c r="L19" s="382">
        <v>0</v>
      </c>
      <c r="M19" s="382">
        <v>0.35963000000000001</v>
      </c>
      <c r="N19" s="382">
        <v>0</v>
      </c>
      <c r="O19" s="381">
        <v>7.4436</v>
      </c>
      <c r="P19" s="381">
        <v>7.4436</v>
      </c>
    </row>
    <row r="20" spans="1:16">
      <c r="A20" s="220">
        <v>4.5</v>
      </c>
      <c r="B20" s="432" t="s">
        <v>1201</v>
      </c>
      <c r="C20" s="381">
        <v>235.43809999999999</v>
      </c>
      <c r="D20" s="382">
        <v>0.28183000000000002</v>
      </c>
      <c r="E20" s="382">
        <v>0</v>
      </c>
      <c r="F20" s="382">
        <v>0</v>
      </c>
      <c r="G20" s="382">
        <v>0</v>
      </c>
      <c r="H20" s="382">
        <v>0</v>
      </c>
      <c r="I20" s="382">
        <v>1.9300000000000001E-3</v>
      </c>
      <c r="J20" s="382">
        <v>0</v>
      </c>
      <c r="K20" s="382">
        <v>1.9300000000000001E-3</v>
      </c>
      <c r="L20" s="382">
        <v>0</v>
      </c>
      <c r="M20" s="382">
        <v>0.62539</v>
      </c>
      <c r="N20" s="382">
        <v>0</v>
      </c>
      <c r="O20" s="381">
        <v>45.662300000000002</v>
      </c>
      <c r="P20" s="381">
        <v>45.662300000000002</v>
      </c>
    </row>
    <row r="21" spans="1:16">
      <c r="A21" s="220">
        <v>5</v>
      </c>
      <c r="B21" s="182" t="s">
        <v>694</v>
      </c>
      <c r="C21" s="381">
        <v>5217.5002000000004</v>
      </c>
      <c r="D21" s="382">
        <v>2.3009999999999999E-2</v>
      </c>
      <c r="E21" s="382">
        <v>1.8691</v>
      </c>
      <c r="F21" s="382">
        <v>1.8691</v>
      </c>
      <c r="G21" s="382">
        <v>0</v>
      </c>
      <c r="H21" s="382">
        <v>0</v>
      </c>
      <c r="I21" s="382">
        <v>1.532E-2</v>
      </c>
      <c r="J21" s="382">
        <v>0</v>
      </c>
      <c r="K21" s="382">
        <v>1.532E-2</v>
      </c>
      <c r="L21" s="382">
        <v>0</v>
      </c>
      <c r="M21" s="382">
        <v>4.6190000000000002E-2</v>
      </c>
      <c r="N21" s="382">
        <v>0</v>
      </c>
      <c r="O21" s="381">
        <v>583.74490000000003</v>
      </c>
      <c r="P21" s="381">
        <v>583.74490000000003</v>
      </c>
    </row>
    <row r="24" spans="1:16" ht="18">
      <c r="A24" s="856" t="s">
        <v>1155</v>
      </c>
      <c r="B24" s="857"/>
      <c r="C24" s="862" t="s">
        <v>1177</v>
      </c>
      <c r="D24" s="865" t="s">
        <v>1178</v>
      </c>
      <c r="E24" s="866"/>
      <c r="F24" s="866"/>
      <c r="G24" s="866"/>
      <c r="H24" s="866"/>
      <c r="I24" s="866"/>
      <c r="J24" s="866"/>
      <c r="K24" s="866"/>
      <c r="L24" s="866"/>
      <c r="M24" s="866"/>
      <c r="N24" s="867"/>
      <c r="O24" s="865" t="s">
        <v>1179</v>
      </c>
      <c r="P24" s="867"/>
    </row>
    <row r="25" spans="1:16">
      <c r="A25" s="858"/>
      <c r="B25" s="859"/>
      <c r="C25" s="863"/>
      <c r="D25" s="868" t="s">
        <v>1180</v>
      </c>
      <c r="E25" s="869"/>
      <c r="F25" s="869"/>
      <c r="G25" s="869"/>
      <c r="H25" s="869"/>
      <c r="I25" s="869"/>
      <c r="J25" s="869"/>
      <c r="K25" s="869"/>
      <c r="L25" s="870"/>
      <c r="M25" s="871" t="s">
        <v>1181</v>
      </c>
      <c r="N25" s="872"/>
      <c r="O25" s="862" t="s">
        <v>1182</v>
      </c>
      <c r="P25" s="873" t="s">
        <v>1183</v>
      </c>
    </row>
    <row r="26" spans="1:16" s="388" customFormat="1" ht="73.5">
      <c r="A26" s="858"/>
      <c r="B26" s="859"/>
      <c r="C26" s="864"/>
      <c r="D26" s="428" t="s">
        <v>1184</v>
      </c>
      <c r="E26" s="428" t="s">
        <v>1185</v>
      </c>
      <c r="F26" s="429" t="s">
        <v>1186</v>
      </c>
      <c r="G26" s="429" t="s">
        <v>1187</v>
      </c>
      <c r="H26" s="429" t="s">
        <v>1188</v>
      </c>
      <c r="I26" s="428" t="s">
        <v>1189</v>
      </c>
      <c r="J26" s="429" t="s">
        <v>1190</v>
      </c>
      <c r="K26" s="429" t="s">
        <v>1191</v>
      </c>
      <c r="L26" s="429" t="s">
        <v>1192</v>
      </c>
      <c r="M26" s="428" t="s">
        <v>1193</v>
      </c>
      <c r="N26" s="430"/>
      <c r="O26" s="864"/>
      <c r="P26" s="874"/>
    </row>
    <row r="27" spans="1:16" s="388" customFormat="1">
      <c r="A27" s="860"/>
      <c r="B27" s="861"/>
      <c r="C27" s="33" t="s">
        <v>201</v>
      </c>
      <c r="D27" s="33" t="s">
        <v>660</v>
      </c>
      <c r="E27" s="33" t="s">
        <v>202</v>
      </c>
      <c r="F27" s="33" t="s">
        <v>703</v>
      </c>
      <c r="G27" s="33" t="s">
        <v>203</v>
      </c>
      <c r="H27" s="33" t="s">
        <v>704</v>
      </c>
      <c r="I27" s="33" t="s">
        <v>705</v>
      </c>
      <c r="J27" s="33" t="s">
        <v>706</v>
      </c>
      <c r="K27" s="33" t="s">
        <v>707</v>
      </c>
      <c r="L27" s="33" t="s">
        <v>708</v>
      </c>
      <c r="M27" s="33" t="s">
        <v>709</v>
      </c>
      <c r="N27" s="33" t="s">
        <v>710</v>
      </c>
      <c r="O27" s="33" t="s">
        <v>711</v>
      </c>
      <c r="P27" s="33" t="s">
        <v>928</v>
      </c>
    </row>
    <row r="28" spans="1:16">
      <c r="A28" s="220">
        <v>1</v>
      </c>
      <c r="B28" s="182" t="s">
        <v>1165</v>
      </c>
      <c r="C28" s="381">
        <v>0</v>
      </c>
      <c r="D28" s="382">
        <v>0</v>
      </c>
      <c r="E28" s="382">
        <v>0</v>
      </c>
      <c r="F28" s="382">
        <v>0</v>
      </c>
      <c r="G28" s="382">
        <v>0</v>
      </c>
      <c r="H28" s="382">
        <v>0</v>
      </c>
      <c r="I28" s="382">
        <v>0</v>
      </c>
      <c r="J28" s="382">
        <v>0</v>
      </c>
      <c r="K28" s="382">
        <v>0</v>
      </c>
      <c r="L28" s="382">
        <v>0</v>
      </c>
      <c r="M28" s="382">
        <v>0</v>
      </c>
      <c r="N28" s="382">
        <v>0</v>
      </c>
      <c r="O28" s="381">
        <v>0</v>
      </c>
      <c r="P28" s="381">
        <v>0</v>
      </c>
    </row>
    <row r="29" spans="1:16">
      <c r="A29" s="220">
        <v>2</v>
      </c>
      <c r="B29" s="182" t="s">
        <v>917</v>
      </c>
      <c r="C29" s="381">
        <v>0</v>
      </c>
      <c r="D29" s="382">
        <v>0</v>
      </c>
      <c r="E29" s="382">
        <v>0</v>
      </c>
      <c r="F29" s="382">
        <v>0</v>
      </c>
      <c r="G29" s="382">
        <v>0</v>
      </c>
      <c r="H29" s="382">
        <v>0</v>
      </c>
      <c r="I29" s="382">
        <v>0</v>
      </c>
      <c r="J29" s="382">
        <v>0</v>
      </c>
      <c r="K29" s="382">
        <v>0</v>
      </c>
      <c r="L29" s="382">
        <v>0</v>
      </c>
      <c r="M29" s="382">
        <v>0</v>
      </c>
      <c r="N29" s="382">
        <v>0</v>
      </c>
      <c r="O29" s="381">
        <v>0</v>
      </c>
      <c r="P29" s="381">
        <v>0</v>
      </c>
    </row>
    <row r="30" spans="1:16">
      <c r="A30" s="220">
        <v>3</v>
      </c>
      <c r="B30" s="182" t="s">
        <v>920</v>
      </c>
      <c r="C30" s="381">
        <v>1804.6862000000001</v>
      </c>
      <c r="D30" s="382">
        <v>4.8579999999999998E-2</v>
      </c>
      <c r="E30" s="382">
        <v>0.69160999999999995</v>
      </c>
      <c r="F30" s="382">
        <v>0.69160999999999995</v>
      </c>
      <c r="G30" s="382">
        <v>0</v>
      </c>
      <c r="H30" s="382">
        <v>0</v>
      </c>
      <c r="I30" s="382">
        <v>0</v>
      </c>
      <c r="J30" s="382">
        <v>0</v>
      </c>
      <c r="K30" s="382">
        <v>0</v>
      </c>
      <c r="L30" s="382">
        <v>0</v>
      </c>
      <c r="M30" s="382">
        <v>4.7289999999999999E-2</v>
      </c>
      <c r="N30" s="382">
        <v>0</v>
      </c>
      <c r="O30" s="381">
        <v>1128.0258839999999</v>
      </c>
      <c r="P30" s="381">
        <v>1018.3909</v>
      </c>
    </row>
    <row r="31" spans="1:16">
      <c r="A31" s="220">
        <v>3.1</v>
      </c>
      <c r="B31" s="432" t="s">
        <v>1194</v>
      </c>
      <c r="C31" s="381">
        <v>1001.598</v>
      </c>
      <c r="D31" s="382">
        <v>2.504E-2</v>
      </c>
      <c r="E31" s="382">
        <v>0.70742000000000005</v>
      </c>
      <c r="F31" s="382">
        <v>0.70742000000000005</v>
      </c>
      <c r="G31" s="382">
        <v>0</v>
      </c>
      <c r="H31" s="382">
        <v>0</v>
      </c>
      <c r="I31" s="382">
        <v>0</v>
      </c>
      <c r="J31" s="382">
        <v>0</v>
      </c>
      <c r="K31" s="382">
        <v>0</v>
      </c>
      <c r="L31" s="382">
        <v>0</v>
      </c>
      <c r="M31" s="382">
        <v>6.4589999999999995E-2</v>
      </c>
      <c r="N31" s="382">
        <v>0</v>
      </c>
      <c r="O31" s="381">
        <v>598.98647200000005</v>
      </c>
      <c r="P31" s="381">
        <v>518.99789999999996</v>
      </c>
    </row>
    <row r="32" spans="1:16">
      <c r="A32" s="220">
        <v>3.2</v>
      </c>
      <c r="B32" s="432" t="s">
        <v>1195</v>
      </c>
      <c r="C32" s="381">
        <v>0</v>
      </c>
      <c r="D32" s="382">
        <v>0</v>
      </c>
      <c r="E32" s="382">
        <v>0</v>
      </c>
      <c r="F32" s="382">
        <v>0</v>
      </c>
      <c r="G32" s="382">
        <v>0</v>
      </c>
      <c r="H32" s="382">
        <v>0</v>
      </c>
      <c r="I32" s="382">
        <v>0</v>
      </c>
      <c r="J32" s="382">
        <v>0</v>
      </c>
      <c r="K32" s="382">
        <v>0</v>
      </c>
      <c r="L32" s="382">
        <v>0</v>
      </c>
      <c r="M32" s="382">
        <v>0</v>
      </c>
      <c r="N32" s="382">
        <v>0</v>
      </c>
      <c r="O32" s="381">
        <v>0</v>
      </c>
      <c r="P32" s="381">
        <v>0</v>
      </c>
    </row>
    <row r="33" spans="1:16">
      <c r="A33" s="220">
        <v>3.3</v>
      </c>
      <c r="B33" s="432" t="s">
        <v>1196</v>
      </c>
      <c r="C33" s="381">
        <v>803.08820000000003</v>
      </c>
      <c r="D33" s="382">
        <v>7.7939999999999995E-2</v>
      </c>
      <c r="E33" s="382">
        <v>0.67188999999999999</v>
      </c>
      <c r="F33" s="382">
        <v>0.67188999999999999</v>
      </c>
      <c r="G33" s="382">
        <v>0</v>
      </c>
      <c r="H33" s="382">
        <v>0</v>
      </c>
      <c r="I33" s="382">
        <v>0</v>
      </c>
      <c r="J33" s="382">
        <v>0</v>
      </c>
      <c r="K33" s="382">
        <v>0</v>
      </c>
      <c r="L33" s="382">
        <v>0</v>
      </c>
      <c r="M33" s="382">
        <v>2.5700000000000001E-2</v>
      </c>
      <c r="N33" s="382">
        <v>0</v>
      </c>
      <c r="O33" s="381">
        <v>529.03941220000002</v>
      </c>
      <c r="P33" s="381">
        <v>499.3929</v>
      </c>
    </row>
    <row r="34" spans="1:16">
      <c r="A34" s="220">
        <v>4</v>
      </c>
      <c r="B34" s="182" t="s">
        <v>694</v>
      </c>
      <c r="C34" s="381">
        <v>1804.6862000000001</v>
      </c>
      <c r="D34" s="382">
        <v>4.8579999999999998E-2</v>
      </c>
      <c r="E34" s="382">
        <v>0.69160999999999995</v>
      </c>
      <c r="F34" s="382">
        <v>0.69160999999999995</v>
      </c>
      <c r="G34" s="382">
        <v>0</v>
      </c>
      <c r="H34" s="382">
        <v>0</v>
      </c>
      <c r="I34" s="382">
        <v>0</v>
      </c>
      <c r="J34" s="382">
        <v>0</v>
      </c>
      <c r="K34" s="382">
        <v>0</v>
      </c>
      <c r="L34" s="382">
        <v>0</v>
      </c>
      <c r="M34" s="382">
        <v>4.7289999999999999E-2</v>
      </c>
      <c r="N34" s="382">
        <v>0</v>
      </c>
      <c r="O34" s="381">
        <v>1128.0258839999999</v>
      </c>
      <c r="P34" s="381">
        <v>1018.3909</v>
      </c>
    </row>
    <row r="36" spans="1:16">
      <c r="A36" s="735" t="s">
        <v>1202</v>
      </c>
      <c r="B36" s="735"/>
      <c r="C36" s="735"/>
      <c r="D36" s="735"/>
      <c r="E36" s="735"/>
      <c r="F36" s="735"/>
      <c r="G36" s="735"/>
      <c r="H36" s="735"/>
      <c r="I36" s="735"/>
      <c r="J36" s="735"/>
      <c r="K36" s="735"/>
    </row>
    <row r="37" spans="1:16">
      <c r="A37" s="53"/>
      <c r="B37" s="53"/>
      <c r="C37" s="53"/>
      <c r="D37" s="53"/>
      <c r="E37" s="53"/>
      <c r="F37" s="53"/>
      <c r="G37" s="53"/>
      <c r="H37" s="53"/>
      <c r="I37" s="53"/>
      <c r="J37" s="53"/>
      <c r="K37" s="53"/>
    </row>
    <row r="38" spans="1:16">
      <c r="A38" t="s">
        <v>1203</v>
      </c>
    </row>
  </sheetData>
  <mergeCells count="17">
    <mergeCell ref="A5:B8"/>
    <mergeCell ref="C5:C7"/>
    <mergeCell ref="D5:N5"/>
    <mergeCell ref="O5:P5"/>
    <mergeCell ref="D6:L6"/>
    <mergeCell ref="M6:N6"/>
    <mergeCell ref="O6:O7"/>
    <mergeCell ref="P6:P7"/>
    <mergeCell ref="A36:K36"/>
    <mergeCell ref="A24:B27"/>
    <mergeCell ref="C24:C26"/>
    <mergeCell ref="D24:N24"/>
    <mergeCell ref="O24:P24"/>
    <mergeCell ref="D25:L25"/>
    <mergeCell ref="M25:N25"/>
    <mergeCell ref="O25:O26"/>
    <mergeCell ref="P25:P2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113-6534-44B3-9917-DC542EDD7D6D}">
  <dimension ref="A1:C17"/>
  <sheetViews>
    <sheetView workbookViewId="0">
      <selection activeCell="C2" sqref="C2"/>
    </sheetView>
  </sheetViews>
  <sheetFormatPr defaultColWidth="8.125" defaultRowHeight="14.25"/>
  <cols>
    <col min="1" max="1" width="3.125" customWidth="1"/>
    <col min="2" max="2" width="65.125" customWidth="1"/>
    <col min="3" max="3" width="26.5" bestFit="1" customWidth="1"/>
  </cols>
  <sheetData>
    <row r="1" spans="1:3" s="365" customFormat="1" ht="20.25">
      <c r="A1" s="27" t="s">
        <v>105</v>
      </c>
      <c r="B1" s="152"/>
      <c r="C1" s="152"/>
    </row>
    <row r="2" spans="1:3" ht="15">
      <c r="A2" s="30" t="s">
        <v>204</v>
      </c>
      <c r="C2" s="714"/>
    </row>
    <row r="3" spans="1:3" ht="15">
      <c r="A3" s="30" t="s">
        <v>200</v>
      </c>
    </row>
    <row r="5" spans="1:3" ht="15">
      <c r="A5" s="433"/>
      <c r="B5" s="433"/>
      <c r="C5" s="221" t="s">
        <v>1204</v>
      </c>
    </row>
    <row r="6" spans="1:3">
      <c r="B6" s="433"/>
      <c r="C6" s="387" t="s">
        <v>201</v>
      </c>
    </row>
    <row r="7" spans="1:3" ht="15">
      <c r="A7" s="434">
        <v>1</v>
      </c>
      <c r="B7" s="435" t="s">
        <v>1205</v>
      </c>
      <c r="C7" s="381">
        <v>1959.2655</v>
      </c>
    </row>
    <row r="8" spans="1:3">
      <c r="A8" s="181">
        <v>2</v>
      </c>
      <c r="B8" s="193" t="s">
        <v>1206</v>
      </c>
      <c r="C8" s="381">
        <v>162.0205</v>
      </c>
    </row>
    <row r="9" spans="1:3">
      <c r="A9" s="181">
        <v>3</v>
      </c>
      <c r="B9" s="193" t="s">
        <v>1207</v>
      </c>
      <c r="C9" s="381">
        <v>8.4565300000000008</v>
      </c>
    </row>
    <row r="10" spans="1:3">
      <c r="A10" s="181">
        <v>4</v>
      </c>
      <c r="B10" s="193" t="s">
        <v>1208</v>
      </c>
      <c r="C10" s="381">
        <v>-103.39595</v>
      </c>
    </row>
    <row r="11" spans="1:3">
      <c r="A11" s="181">
        <v>5</v>
      </c>
      <c r="B11" s="193" t="s">
        <v>1209</v>
      </c>
      <c r="C11" s="381">
        <v>0</v>
      </c>
    </row>
    <row r="12" spans="1:3">
      <c r="A12" s="181">
        <v>6</v>
      </c>
      <c r="B12" s="193" t="s">
        <v>1210</v>
      </c>
      <c r="C12" s="381">
        <v>0</v>
      </c>
    </row>
    <row r="13" spans="1:3">
      <c r="A13" s="181">
        <v>7</v>
      </c>
      <c r="B13" s="193" t="s">
        <v>1211</v>
      </c>
      <c r="C13" s="381">
        <v>0</v>
      </c>
    </row>
    <row r="14" spans="1:3">
      <c r="A14" s="181">
        <v>8</v>
      </c>
      <c r="B14" s="193" t="s">
        <v>1212</v>
      </c>
      <c r="C14" s="381">
        <v>-2.2370700000000001</v>
      </c>
    </row>
    <row r="15" spans="1:3" ht="15">
      <c r="A15" s="434">
        <v>9</v>
      </c>
      <c r="B15" s="435" t="s">
        <v>1213</v>
      </c>
      <c r="C15" s="381">
        <v>2024.10952</v>
      </c>
    </row>
    <row r="16" spans="1:3">
      <c r="A16" s="436"/>
      <c r="B16" s="436"/>
    </row>
    <row r="17" spans="1:3" ht="29.25" customHeight="1">
      <c r="A17" s="736" t="s">
        <v>2117</v>
      </c>
      <c r="B17" s="736"/>
      <c r="C17" s="736"/>
    </row>
  </sheetData>
  <mergeCells count="1">
    <mergeCell ref="A17:C1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8F81-8628-456C-A768-412AEB9F9BAF}">
  <dimension ref="A1:H143"/>
  <sheetViews>
    <sheetView workbookViewId="0">
      <selection activeCell="C2" sqref="C2"/>
    </sheetView>
  </sheetViews>
  <sheetFormatPr defaultColWidth="10.125" defaultRowHeight="14.25"/>
  <cols>
    <col min="1" max="1" width="19.625" style="1" customWidth="1"/>
    <col min="2" max="8" width="18.375" style="1" customWidth="1"/>
    <col min="9" max="16384" width="10.125" style="1"/>
  </cols>
  <sheetData>
    <row r="1" spans="1:8" ht="20.25">
      <c r="A1" s="892" t="s">
        <v>107</v>
      </c>
      <c r="B1" s="892"/>
      <c r="C1" s="892"/>
      <c r="D1" s="892"/>
      <c r="E1" s="892"/>
      <c r="F1" s="892"/>
      <c r="G1" s="892"/>
    </row>
    <row r="2" spans="1:8" ht="15">
      <c r="A2" s="332" t="s">
        <v>204</v>
      </c>
      <c r="B2" s="129"/>
      <c r="C2" s="129"/>
      <c r="D2" s="713"/>
      <c r="E2" s="129"/>
      <c r="F2" s="129"/>
      <c r="G2" s="129"/>
    </row>
    <row r="3" spans="1:8" ht="15">
      <c r="A3" s="332" t="s">
        <v>200</v>
      </c>
      <c r="D3" s="712"/>
    </row>
    <row r="4" spans="1:8" ht="15">
      <c r="A4" s="332"/>
    </row>
    <row r="5" spans="1:8" ht="15">
      <c r="A5" s="129" t="s">
        <v>1118</v>
      </c>
    </row>
    <row r="6" spans="1:8" ht="26.45" customHeight="1">
      <c r="A6" s="884" t="s">
        <v>1132</v>
      </c>
      <c r="B6" s="886" t="s">
        <v>1119</v>
      </c>
      <c r="C6" s="888" t="s">
        <v>1214</v>
      </c>
      <c r="D6" s="889"/>
      <c r="E6" s="890" t="s">
        <v>1215</v>
      </c>
      <c r="F6" s="890" t="s">
        <v>1216</v>
      </c>
      <c r="G6" s="890" t="s">
        <v>1217</v>
      </c>
      <c r="H6" s="890" t="s">
        <v>1218</v>
      </c>
    </row>
    <row r="7" spans="1:8" ht="60">
      <c r="A7" s="884"/>
      <c r="B7" s="887"/>
      <c r="C7" s="113"/>
      <c r="D7" s="113" t="s">
        <v>1219</v>
      </c>
      <c r="E7" s="890"/>
      <c r="F7" s="890"/>
      <c r="G7" s="890"/>
      <c r="H7" s="890"/>
    </row>
    <row r="8" spans="1:8">
      <c r="A8" s="42" t="s">
        <v>201</v>
      </c>
      <c r="B8" s="42" t="s">
        <v>660</v>
      </c>
      <c r="C8" s="118" t="s">
        <v>202</v>
      </c>
      <c r="D8" s="118" t="s">
        <v>1220</v>
      </c>
      <c r="E8" s="118" t="s">
        <v>203</v>
      </c>
      <c r="F8" s="118" t="s">
        <v>1221</v>
      </c>
      <c r="G8" s="118" t="s">
        <v>705</v>
      </c>
      <c r="H8" s="118" t="s">
        <v>706</v>
      </c>
    </row>
    <row r="9" spans="1:8">
      <c r="A9" s="881"/>
      <c r="B9" s="619" t="s">
        <v>1133</v>
      </c>
      <c r="C9" s="404">
        <v>51</v>
      </c>
      <c r="D9" s="437">
        <v>0</v>
      </c>
      <c r="E9" s="379">
        <v>0</v>
      </c>
      <c r="F9" s="379">
        <v>5.0000000000000001E-4</v>
      </c>
      <c r="G9" s="379">
        <v>1.1000000000000001E-3</v>
      </c>
      <c r="H9" s="379">
        <v>0</v>
      </c>
    </row>
    <row r="10" spans="1:8">
      <c r="A10" s="881"/>
      <c r="B10" s="620" t="s">
        <v>1134</v>
      </c>
      <c r="C10" s="437">
        <v>19</v>
      </c>
      <c r="D10" s="437">
        <v>0</v>
      </c>
      <c r="E10" s="379">
        <v>0</v>
      </c>
      <c r="F10" s="379">
        <v>5.0000000000000001E-4</v>
      </c>
      <c r="G10" s="379">
        <v>8.0000000000000004E-4</v>
      </c>
      <c r="H10" s="379">
        <v>0</v>
      </c>
    </row>
    <row r="11" spans="1:8">
      <c r="A11" s="881"/>
      <c r="B11" s="620" t="s">
        <v>1135</v>
      </c>
      <c r="C11" s="437">
        <v>32</v>
      </c>
      <c r="D11" s="437">
        <v>0</v>
      </c>
      <c r="E11" s="379">
        <v>0</v>
      </c>
      <c r="F11" s="379">
        <v>0</v>
      </c>
      <c r="G11" s="379">
        <v>1.1999999999999999E-3</v>
      </c>
      <c r="H11" s="379">
        <v>0</v>
      </c>
    </row>
    <row r="12" spans="1:8">
      <c r="A12" s="881"/>
      <c r="B12" s="619" t="s">
        <v>1136</v>
      </c>
      <c r="C12" s="437">
        <v>58</v>
      </c>
      <c r="D12" s="404">
        <v>0</v>
      </c>
      <c r="E12" s="379">
        <v>0</v>
      </c>
      <c r="F12" s="379">
        <v>2.0999999999999999E-3</v>
      </c>
      <c r="G12" s="379">
        <v>2E-3</v>
      </c>
      <c r="H12" s="379">
        <v>0</v>
      </c>
    </row>
    <row r="13" spans="1:8">
      <c r="A13" s="881"/>
      <c r="B13" s="619" t="s">
        <v>1137</v>
      </c>
      <c r="C13" s="437">
        <v>164</v>
      </c>
      <c r="D13" s="437">
        <v>0</v>
      </c>
      <c r="E13" s="379">
        <v>0</v>
      </c>
      <c r="F13" s="379">
        <v>4.7999999999999996E-3</v>
      </c>
      <c r="G13" s="379">
        <v>4.0000000000000001E-3</v>
      </c>
      <c r="H13" s="379">
        <v>0</v>
      </c>
    </row>
    <row r="14" spans="1:8">
      <c r="A14" s="881"/>
      <c r="B14" s="619" t="s">
        <v>1138</v>
      </c>
      <c r="C14" s="437">
        <v>292</v>
      </c>
      <c r="D14" s="437">
        <v>0</v>
      </c>
      <c r="E14" s="379">
        <v>0</v>
      </c>
      <c r="F14" s="379">
        <v>0</v>
      </c>
      <c r="G14" s="379">
        <v>6.3E-3</v>
      </c>
      <c r="H14" s="379">
        <v>5.9999999999999995E-4</v>
      </c>
    </row>
    <row r="15" spans="1:8">
      <c r="A15" s="881"/>
      <c r="B15" s="619" t="s">
        <v>1139</v>
      </c>
      <c r="C15" s="438">
        <v>1638</v>
      </c>
      <c r="D15" s="437">
        <v>2</v>
      </c>
      <c r="E15" s="379">
        <v>1.1999999999999999E-3</v>
      </c>
      <c r="F15" s="379">
        <v>1.6E-2</v>
      </c>
      <c r="G15" s="379">
        <v>1.4200000000000001E-2</v>
      </c>
      <c r="H15" s="379">
        <v>2E-3</v>
      </c>
    </row>
    <row r="16" spans="1:8">
      <c r="A16" s="881"/>
      <c r="B16" s="620" t="s">
        <v>1140</v>
      </c>
      <c r="C16" s="438">
        <v>1198</v>
      </c>
      <c r="D16" s="437">
        <v>1</v>
      </c>
      <c r="E16" s="379">
        <v>8.0000000000000004E-4</v>
      </c>
      <c r="F16" s="379">
        <v>1.6E-2</v>
      </c>
      <c r="G16" s="379">
        <v>1.18E-2</v>
      </c>
      <c r="H16" s="379">
        <v>1.6999999999999999E-3</v>
      </c>
    </row>
    <row r="17" spans="1:8">
      <c r="A17" s="881"/>
      <c r="B17" s="620" t="s">
        <v>1141</v>
      </c>
      <c r="C17" s="437">
        <v>440</v>
      </c>
      <c r="D17" s="437">
        <v>1</v>
      </c>
      <c r="E17" s="379">
        <v>2.3E-3</v>
      </c>
      <c r="F17" s="379">
        <v>0</v>
      </c>
      <c r="G17" s="379">
        <v>2.0799999999999999E-2</v>
      </c>
      <c r="H17" s="379">
        <v>2.5999999999999999E-3</v>
      </c>
    </row>
    <row r="18" spans="1:8">
      <c r="A18" s="881"/>
      <c r="B18" s="619" t="s">
        <v>1142</v>
      </c>
      <c r="C18" s="437">
        <v>728</v>
      </c>
      <c r="D18" s="437">
        <v>8</v>
      </c>
      <c r="E18" s="379">
        <v>1.0999999999999999E-2</v>
      </c>
      <c r="F18" s="379">
        <v>6.2100000000000002E-2</v>
      </c>
      <c r="G18" s="379">
        <v>4.5499999999999999E-2</v>
      </c>
      <c r="H18" s="379">
        <v>9.4999999999999998E-3</v>
      </c>
    </row>
    <row r="19" spans="1:8">
      <c r="A19" s="881"/>
      <c r="B19" s="620" t="s">
        <v>1143</v>
      </c>
      <c r="C19" s="437">
        <v>471</v>
      </c>
      <c r="D19" s="437">
        <v>1</v>
      </c>
      <c r="E19" s="379">
        <v>2.0999999999999999E-3</v>
      </c>
      <c r="F19" s="379">
        <v>0</v>
      </c>
      <c r="G19" s="379">
        <v>3.4299999999999997E-2</v>
      </c>
      <c r="H19" s="379">
        <v>5.1000000000000004E-3</v>
      </c>
    </row>
    <row r="20" spans="1:8">
      <c r="A20" s="881"/>
      <c r="B20" s="620" t="s">
        <v>1144</v>
      </c>
      <c r="C20" s="437">
        <v>257</v>
      </c>
      <c r="D20" s="437">
        <v>7</v>
      </c>
      <c r="E20" s="379">
        <v>2.7199999999999998E-2</v>
      </c>
      <c r="F20" s="379">
        <v>6.2100000000000002E-2</v>
      </c>
      <c r="G20" s="379">
        <v>6.6100000000000006E-2</v>
      </c>
      <c r="H20" s="379">
        <v>1.7899999999999999E-2</v>
      </c>
    </row>
    <row r="21" spans="1:8">
      <c r="A21" s="881"/>
      <c r="B21" s="619" t="s">
        <v>1145</v>
      </c>
      <c r="C21" s="437">
        <v>157</v>
      </c>
      <c r="D21" s="437">
        <v>13</v>
      </c>
      <c r="E21" s="379">
        <v>8.2799999999999999E-2</v>
      </c>
      <c r="F21" s="379">
        <v>0.17180000000000001</v>
      </c>
      <c r="G21" s="379">
        <v>0.20730000000000001</v>
      </c>
      <c r="H21" s="379">
        <v>8.4900000000000003E-2</v>
      </c>
    </row>
    <row r="22" spans="1:8">
      <c r="A22" s="881"/>
      <c r="B22" s="620" t="s">
        <v>1146</v>
      </c>
      <c r="C22" s="437">
        <v>100</v>
      </c>
      <c r="D22" s="437">
        <v>5</v>
      </c>
      <c r="E22" s="379">
        <v>0.05</v>
      </c>
      <c r="F22" s="379">
        <v>0.1115</v>
      </c>
      <c r="G22" s="379">
        <v>0.1389</v>
      </c>
      <c r="H22" s="379">
        <v>3.6700000000000003E-2</v>
      </c>
    </row>
    <row r="23" spans="1:8">
      <c r="A23" s="881"/>
      <c r="B23" s="620" t="s">
        <v>1147</v>
      </c>
      <c r="C23" s="437">
        <v>30</v>
      </c>
      <c r="D23" s="437">
        <v>0</v>
      </c>
      <c r="E23" s="379">
        <v>0</v>
      </c>
      <c r="F23" s="379">
        <v>0.23380000000000001</v>
      </c>
      <c r="G23" s="379">
        <v>0.247</v>
      </c>
      <c r="H23" s="379">
        <v>7.8600000000000003E-2</v>
      </c>
    </row>
    <row r="24" spans="1:8">
      <c r="A24" s="881"/>
      <c r="B24" s="620" t="s">
        <v>1148</v>
      </c>
      <c r="C24" s="437">
        <v>27</v>
      </c>
      <c r="D24" s="437">
        <v>8</v>
      </c>
      <c r="E24" s="379">
        <v>0.29630000000000001</v>
      </c>
      <c r="F24" s="379">
        <v>0.47760000000000002</v>
      </c>
      <c r="G24" s="379">
        <v>0.41670000000000001</v>
      </c>
      <c r="H24" s="379">
        <v>0.19259999999999999</v>
      </c>
    </row>
    <row r="25" spans="1:8">
      <c r="A25" s="881"/>
      <c r="B25" s="619" t="s">
        <v>1149</v>
      </c>
      <c r="C25" s="437">
        <v>85</v>
      </c>
      <c r="D25" s="437">
        <v>85</v>
      </c>
      <c r="E25" s="379">
        <v>1</v>
      </c>
      <c r="F25" s="379">
        <v>1</v>
      </c>
      <c r="G25" s="379">
        <v>1</v>
      </c>
      <c r="H25" s="379">
        <v>1</v>
      </c>
    </row>
    <row r="28" spans="1:8" ht="28.15" customHeight="1">
      <c r="A28" s="884" t="s">
        <v>1151</v>
      </c>
      <c r="B28" s="886" t="s">
        <v>1119</v>
      </c>
      <c r="C28" s="888" t="s">
        <v>1214</v>
      </c>
      <c r="D28" s="889"/>
      <c r="E28" s="890" t="s">
        <v>1215</v>
      </c>
      <c r="F28" s="890" t="s">
        <v>1216</v>
      </c>
      <c r="G28" s="890" t="s">
        <v>1217</v>
      </c>
      <c r="H28" s="890" t="s">
        <v>1218</v>
      </c>
    </row>
    <row r="29" spans="1:8" ht="60">
      <c r="A29" s="884"/>
      <c r="B29" s="887"/>
      <c r="C29" s="113"/>
      <c r="D29" s="113" t="s">
        <v>1219</v>
      </c>
      <c r="E29" s="890"/>
      <c r="F29" s="890"/>
      <c r="G29" s="890"/>
      <c r="H29" s="890"/>
    </row>
    <row r="30" spans="1:8">
      <c r="A30" s="42" t="s">
        <v>201</v>
      </c>
      <c r="B30" s="42" t="s">
        <v>660</v>
      </c>
      <c r="C30" s="439" t="s">
        <v>202</v>
      </c>
      <c r="D30" s="439" t="s">
        <v>1220</v>
      </c>
      <c r="E30" s="439" t="s">
        <v>203</v>
      </c>
      <c r="F30" s="439" t="s">
        <v>1221</v>
      </c>
      <c r="G30" s="439" t="s">
        <v>705</v>
      </c>
      <c r="H30" s="439" t="s">
        <v>706</v>
      </c>
    </row>
    <row r="31" spans="1:8">
      <c r="A31" s="881"/>
      <c r="B31" s="619" t="s">
        <v>1133</v>
      </c>
      <c r="C31" s="408">
        <v>36753</v>
      </c>
      <c r="D31" s="437">
        <v>57</v>
      </c>
      <c r="E31" s="379">
        <v>1.6000000000000001E-3</v>
      </c>
      <c r="F31" s="379">
        <v>4.0000000000000002E-4</v>
      </c>
      <c r="G31" s="379">
        <v>8.0000000000000004E-4</v>
      </c>
      <c r="H31" s="379">
        <v>6.9999999999999999E-4</v>
      </c>
    </row>
    <row r="32" spans="1:8">
      <c r="A32" s="881"/>
      <c r="B32" s="620" t="s">
        <v>1134</v>
      </c>
      <c r="C32" s="438">
        <v>26870</v>
      </c>
      <c r="D32" s="437">
        <v>35</v>
      </c>
      <c r="E32" s="379">
        <v>1.2999999999999999E-3</v>
      </c>
      <c r="F32" s="379">
        <v>4.0000000000000002E-4</v>
      </c>
      <c r="G32" s="379">
        <v>6.9999999999999999E-4</v>
      </c>
      <c r="H32" s="379">
        <v>5.0000000000000001E-4</v>
      </c>
    </row>
    <row r="33" spans="1:8">
      <c r="A33" s="881"/>
      <c r="B33" s="620" t="s">
        <v>1135</v>
      </c>
      <c r="C33" s="438">
        <v>9883</v>
      </c>
      <c r="D33" s="437">
        <v>22</v>
      </c>
      <c r="E33" s="379">
        <v>2.2000000000000001E-3</v>
      </c>
      <c r="F33" s="379">
        <v>0</v>
      </c>
      <c r="G33" s="379">
        <v>1.1999999999999999E-3</v>
      </c>
      <c r="H33" s="379">
        <v>1.6000000000000001E-3</v>
      </c>
    </row>
    <row r="34" spans="1:8">
      <c r="A34" s="881"/>
      <c r="B34" s="619" t="s">
        <v>1136</v>
      </c>
      <c r="C34" s="438">
        <v>10742</v>
      </c>
      <c r="D34" s="404">
        <v>90</v>
      </c>
      <c r="E34" s="379">
        <v>8.3999999999999995E-3</v>
      </c>
      <c r="F34" s="379">
        <v>1.6000000000000001E-3</v>
      </c>
      <c r="G34" s="379">
        <v>1.8E-3</v>
      </c>
      <c r="H34" s="379">
        <v>4.5999999999999999E-3</v>
      </c>
    </row>
    <row r="35" spans="1:8">
      <c r="A35" s="881"/>
      <c r="B35" s="619" t="s">
        <v>1137</v>
      </c>
      <c r="C35" s="438">
        <v>8074</v>
      </c>
      <c r="D35" s="437">
        <v>91</v>
      </c>
      <c r="E35" s="379">
        <v>1.1299999999999999E-2</v>
      </c>
      <c r="F35" s="379">
        <v>4.4000000000000003E-3</v>
      </c>
      <c r="G35" s="379">
        <v>3.5000000000000001E-3</v>
      </c>
      <c r="H35" s="379">
        <v>6.1999999999999998E-3</v>
      </c>
    </row>
    <row r="36" spans="1:8">
      <c r="A36" s="881"/>
      <c r="B36" s="619" t="s">
        <v>1138</v>
      </c>
      <c r="C36" s="438">
        <v>2806</v>
      </c>
      <c r="D36" s="437">
        <v>45</v>
      </c>
      <c r="E36" s="379">
        <v>1.6E-2</v>
      </c>
      <c r="F36" s="379">
        <v>0</v>
      </c>
      <c r="G36" s="379">
        <v>5.5999999999999999E-3</v>
      </c>
      <c r="H36" s="379">
        <v>7.1999999999999998E-3</v>
      </c>
    </row>
    <row r="37" spans="1:8">
      <c r="A37" s="881"/>
      <c r="B37" s="619" t="s">
        <v>1139</v>
      </c>
      <c r="C37" s="438">
        <v>6934</v>
      </c>
      <c r="D37" s="437">
        <v>124</v>
      </c>
      <c r="E37" s="379">
        <v>1.7899999999999999E-2</v>
      </c>
      <c r="F37" s="379">
        <v>1.0500000000000001E-2</v>
      </c>
      <c r="G37" s="379">
        <v>1.35E-2</v>
      </c>
      <c r="H37" s="379">
        <v>1.4E-2</v>
      </c>
    </row>
    <row r="38" spans="1:8">
      <c r="A38" s="881"/>
      <c r="B38" s="620" t="s">
        <v>1140</v>
      </c>
      <c r="C38" s="438">
        <v>5419</v>
      </c>
      <c r="D38" s="437">
        <v>86</v>
      </c>
      <c r="E38" s="379">
        <v>1.5900000000000001E-2</v>
      </c>
      <c r="F38" s="379">
        <v>1.0500000000000001E-2</v>
      </c>
      <c r="G38" s="379">
        <v>1.12E-2</v>
      </c>
      <c r="H38" s="379">
        <v>1.26E-2</v>
      </c>
    </row>
    <row r="39" spans="1:8">
      <c r="A39" s="881"/>
      <c r="B39" s="620" t="s">
        <v>1141</v>
      </c>
      <c r="C39" s="438">
        <v>1515</v>
      </c>
      <c r="D39" s="437">
        <v>38</v>
      </c>
      <c r="E39" s="379">
        <v>2.5100000000000001E-2</v>
      </c>
      <c r="F39" s="379">
        <v>0</v>
      </c>
      <c r="G39" s="379">
        <v>2.1600000000000001E-2</v>
      </c>
      <c r="H39" s="379">
        <v>1.83E-2</v>
      </c>
    </row>
    <row r="40" spans="1:8">
      <c r="A40" s="881"/>
      <c r="B40" s="619" t="s">
        <v>1142</v>
      </c>
      <c r="C40" s="438">
        <v>2473</v>
      </c>
      <c r="D40" s="437">
        <v>140</v>
      </c>
      <c r="E40" s="379">
        <v>5.6599999999999998E-2</v>
      </c>
      <c r="F40" s="379">
        <v>3.5999999999999997E-2</v>
      </c>
      <c r="G40" s="379">
        <v>4.9799999999999997E-2</v>
      </c>
      <c r="H40" s="379">
        <v>3.6999999999999998E-2</v>
      </c>
    </row>
    <row r="41" spans="1:8">
      <c r="A41" s="881"/>
      <c r="B41" s="620" t="s">
        <v>1143</v>
      </c>
      <c r="C41" s="438">
        <v>1487</v>
      </c>
      <c r="D41" s="437">
        <v>52</v>
      </c>
      <c r="E41" s="379">
        <v>3.5000000000000003E-2</v>
      </c>
      <c r="F41" s="379">
        <v>2.6599999999999999E-2</v>
      </c>
      <c r="G41" s="379">
        <v>3.4099999999999998E-2</v>
      </c>
      <c r="H41" s="379">
        <v>2.18E-2</v>
      </c>
    </row>
    <row r="42" spans="1:8">
      <c r="A42" s="881"/>
      <c r="B42" s="620" t="s">
        <v>1144</v>
      </c>
      <c r="C42" s="438">
        <v>986</v>
      </c>
      <c r="D42" s="437">
        <v>88</v>
      </c>
      <c r="E42" s="379">
        <v>8.9200000000000002E-2</v>
      </c>
      <c r="F42" s="379">
        <v>5.4899999999999997E-2</v>
      </c>
      <c r="G42" s="379">
        <v>7.3300000000000004E-2</v>
      </c>
      <c r="H42" s="379">
        <v>6.0900000000000003E-2</v>
      </c>
    </row>
    <row r="43" spans="1:8">
      <c r="A43" s="881"/>
      <c r="B43" s="619" t="s">
        <v>1145</v>
      </c>
      <c r="C43" s="438">
        <v>1211</v>
      </c>
      <c r="D43" s="437">
        <v>254</v>
      </c>
      <c r="E43" s="379">
        <v>0.2097</v>
      </c>
      <c r="F43" s="379">
        <v>0.16969999999999999</v>
      </c>
      <c r="G43" s="379">
        <v>0.33589999999999998</v>
      </c>
      <c r="H43" s="379">
        <v>0.1993</v>
      </c>
    </row>
    <row r="44" spans="1:8">
      <c r="A44" s="881"/>
      <c r="B44" s="620" t="s">
        <v>1146</v>
      </c>
      <c r="C44" s="437">
        <v>492</v>
      </c>
      <c r="D44" s="437">
        <v>70</v>
      </c>
      <c r="E44" s="379">
        <v>0.14230000000000001</v>
      </c>
      <c r="F44" s="379">
        <v>0.1157</v>
      </c>
      <c r="G44" s="379">
        <v>0.14760000000000001</v>
      </c>
      <c r="H44" s="379">
        <v>9.64E-2</v>
      </c>
    </row>
    <row r="45" spans="1:8">
      <c r="A45" s="881"/>
      <c r="B45" s="620" t="s">
        <v>1147</v>
      </c>
      <c r="C45" s="437">
        <v>198</v>
      </c>
      <c r="D45" s="437">
        <v>27</v>
      </c>
      <c r="E45" s="379">
        <v>0.13639999999999999</v>
      </c>
      <c r="F45" s="379">
        <v>0.28739999999999999</v>
      </c>
      <c r="G45" s="379">
        <v>0.24299999999999999</v>
      </c>
      <c r="H45" s="379">
        <v>0.14280000000000001</v>
      </c>
    </row>
    <row r="46" spans="1:8">
      <c r="A46" s="881"/>
      <c r="B46" s="620" t="s">
        <v>1148</v>
      </c>
      <c r="C46" s="437">
        <v>521</v>
      </c>
      <c r="D46" s="437">
        <v>157</v>
      </c>
      <c r="E46" s="379">
        <v>0.30130000000000001</v>
      </c>
      <c r="F46" s="379">
        <v>0.99</v>
      </c>
      <c r="G46" s="379">
        <v>0.54910000000000003</v>
      </c>
      <c r="H46" s="379">
        <v>0.31709999999999999</v>
      </c>
    </row>
    <row r="47" spans="1:8">
      <c r="A47" s="881"/>
      <c r="B47" s="619" t="s">
        <v>1149</v>
      </c>
      <c r="C47" s="437">
        <v>1564</v>
      </c>
      <c r="D47" s="437">
        <v>1564</v>
      </c>
      <c r="E47" s="379">
        <v>1</v>
      </c>
      <c r="F47" s="379">
        <v>1</v>
      </c>
      <c r="G47" s="379">
        <v>1</v>
      </c>
      <c r="H47" s="379">
        <v>1</v>
      </c>
    </row>
    <row r="48" spans="1:8">
      <c r="A48" s="440"/>
      <c r="B48" s="441"/>
      <c r="C48" s="442"/>
      <c r="D48" s="442"/>
      <c r="E48" s="442"/>
      <c r="F48" s="442"/>
      <c r="G48" s="442"/>
      <c r="H48" s="442"/>
    </row>
    <row r="49" spans="1:8" ht="0.6" customHeight="1"/>
    <row r="50" spans="1:8" ht="29.45" customHeight="1">
      <c r="A50" s="891" t="s">
        <v>1152</v>
      </c>
      <c r="B50" s="886" t="s">
        <v>1119</v>
      </c>
      <c r="C50" s="888" t="s">
        <v>1214</v>
      </c>
      <c r="D50" s="889"/>
      <c r="E50" s="890" t="s">
        <v>1215</v>
      </c>
      <c r="F50" s="890" t="s">
        <v>1216</v>
      </c>
      <c r="G50" s="890" t="s">
        <v>1217</v>
      </c>
      <c r="H50" s="890" t="s">
        <v>1218</v>
      </c>
    </row>
    <row r="51" spans="1:8" ht="60">
      <c r="A51" s="891"/>
      <c r="B51" s="887"/>
      <c r="C51" s="113"/>
      <c r="D51" s="113" t="s">
        <v>1219</v>
      </c>
      <c r="E51" s="890"/>
      <c r="F51" s="890"/>
      <c r="G51" s="890"/>
      <c r="H51" s="890"/>
    </row>
    <row r="52" spans="1:8">
      <c r="A52" s="42" t="s">
        <v>201</v>
      </c>
      <c r="B52" s="42" t="s">
        <v>660</v>
      </c>
      <c r="C52" s="118" t="s">
        <v>202</v>
      </c>
      <c r="D52" s="118" t="s">
        <v>1220</v>
      </c>
      <c r="E52" s="118" t="s">
        <v>203</v>
      </c>
      <c r="F52" s="118" t="s">
        <v>1221</v>
      </c>
      <c r="G52" s="118" t="s">
        <v>705</v>
      </c>
      <c r="H52" s="118" t="s">
        <v>706</v>
      </c>
    </row>
    <row r="53" spans="1:8">
      <c r="A53" s="881"/>
      <c r="B53" s="619" t="s">
        <v>1133</v>
      </c>
      <c r="C53" s="404">
        <v>19</v>
      </c>
      <c r="D53" s="437">
        <v>0</v>
      </c>
      <c r="E53" s="379">
        <v>0</v>
      </c>
      <c r="F53" s="379">
        <v>5.0000000000000001E-4</v>
      </c>
      <c r="G53" s="379">
        <v>1.1000000000000001E-3</v>
      </c>
      <c r="H53" s="379">
        <v>0</v>
      </c>
    </row>
    <row r="54" spans="1:8">
      <c r="A54" s="881"/>
      <c r="B54" s="620" t="s">
        <v>1134</v>
      </c>
      <c r="C54" s="437">
        <v>5</v>
      </c>
      <c r="D54" s="437">
        <v>0</v>
      </c>
      <c r="E54" s="379">
        <v>0</v>
      </c>
      <c r="F54" s="379">
        <v>5.0000000000000001E-4</v>
      </c>
      <c r="G54" s="379">
        <v>6.9999999999999999E-4</v>
      </c>
      <c r="H54" s="379">
        <v>0</v>
      </c>
    </row>
    <row r="55" spans="1:8">
      <c r="A55" s="881"/>
      <c r="B55" s="620" t="s">
        <v>1135</v>
      </c>
      <c r="C55" s="437">
        <v>14</v>
      </c>
      <c r="D55" s="437">
        <v>0</v>
      </c>
      <c r="E55" s="379">
        <v>0</v>
      </c>
      <c r="F55" s="379">
        <v>0</v>
      </c>
      <c r="G55" s="379">
        <v>1.2999999999999999E-3</v>
      </c>
      <c r="H55" s="379">
        <v>0</v>
      </c>
    </row>
    <row r="56" spans="1:8">
      <c r="A56" s="881"/>
      <c r="B56" s="619" t="s">
        <v>1136</v>
      </c>
      <c r="C56" s="437">
        <v>18</v>
      </c>
      <c r="D56" s="404">
        <v>0</v>
      </c>
      <c r="E56" s="379">
        <v>0</v>
      </c>
      <c r="F56" s="379">
        <v>2.0999999999999999E-3</v>
      </c>
      <c r="G56" s="379">
        <v>2E-3</v>
      </c>
      <c r="H56" s="379">
        <v>0</v>
      </c>
    </row>
    <row r="57" spans="1:8">
      <c r="A57" s="881"/>
      <c r="B57" s="619" t="s">
        <v>1137</v>
      </c>
      <c r="C57" s="437">
        <v>26</v>
      </c>
      <c r="D57" s="437">
        <v>0</v>
      </c>
      <c r="E57" s="379">
        <v>0</v>
      </c>
      <c r="F57" s="379">
        <v>4.7999999999999996E-3</v>
      </c>
      <c r="G57" s="379">
        <v>3.5000000000000001E-3</v>
      </c>
      <c r="H57" s="379">
        <v>0</v>
      </c>
    </row>
    <row r="58" spans="1:8">
      <c r="A58" s="881"/>
      <c r="B58" s="619" t="s">
        <v>1138</v>
      </c>
      <c r="C58" s="437">
        <v>133</v>
      </c>
      <c r="D58" s="437">
        <v>0</v>
      </c>
      <c r="E58" s="379">
        <v>0</v>
      </c>
      <c r="F58" s="379">
        <v>0</v>
      </c>
      <c r="G58" s="379">
        <v>5.4999999999999997E-3</v>
      </c>
      <c r="H58" s="379">
        <v>0</v>
      </c>
    </row>
    <row r="59" spans="1:8">
      <c r="A59" s="881"/>
      <c r="B59" s="619" t="s">
        <v>1139</v>
      </c>
      <c r="C59" s="437">
        <v>549</v>
      </c>
      <c r="D59" s="437">
        <v>4</v>
      </c>
      <c r="E59" s="379">
        <v>7.3000000000000001E-3</v>
      </c>
      <c r="F59" s="379">
        <v>1.6E-2</v>
      </c>
      <c r="G59" s="379">
        <v>1.44E-2</v>
      </c>
      <c r="H59" s="379">
        <v>5.1000000000000004E-3</v>
      </c>
    </row>
    <row r="60" spans="1:8">
      <c r="A60" s="881"/>
      <c r="B60" s="620" t="s">
        <v>1140</v>
      </c>
      <c r="C60" s="437">
        <v>389</v>
      </c>
      <c r="D60" s="437">
        <v>2</v>
      </c>
      <c r="E60" s="379">
        <v>5.1000000000000004E-3</v>
      </c>
      <c r="F60" s="379">
        <v>1.6E-2</v>
      </c>
      <c r="G60" s="379">
        <v>1.21E-2</v>
      </c>
      <c r="H60" s="379">
        <v>2.2000000000000001E-3</v>
      </c>
    </row>
    <row r="61" spans="1:8">
      <c r="A61" s="881"/>
      <c r="B61" s="620" t="s">
        <v>1141</v>
      </c>
      <c r="C61" s="437">
        <v>160</v>
      </c>
      <c r="D61" s="437">
        <v>2</v>
      </c>
      <c r="E61" s="379">
        <v>1.2500000000000001E-2</v>
      </c>
      <c r="F61" s="379">
        <v>0</v>
      </c>
      <c r="G61" s="379">
        <v>2.01E-2</v>
      </c>
      <c r="H61" s="379">
        <v>1.0999999999999999E-2</v>
      </c>
    </row>
    <row r="62" spans="1:8">
      <c r="A62" s="881"/>
      <c r="B62" s="619" t="s">
        <v>1142</v>
      </c>
      <c r="C62" s="437">
        <v>228</v>
      </c>
      <c r="D62" s="437">
        <v>13</v>
      </c>
      <c r="E62" s="379">
        <v>5.7000000000000002E-2</v>
      </c>
      <c r="F62" s="379">
        <v>6.2300000000000001E-2</v>
      </c>
      <c r="G62" s="379">
        <v>4.7899999999999998E-2</v>
      </c>
      <c r="H62" s="379">
        <v>3.3700000000000001E-2</v>
      </c>
    </row>
    <row r="63" spans="1:8">
      <c r="A63" s="881"/>
      <c r="B63" s="620" t="s">
        <v>1143</v>
      </c>
      <c r="C63" s="437">
        <v>153</v>
      </c>
      <c r="D63" s="437">
        <v>4</v>
      </c>
      <c r="E63" s="379">
        <v>2.6100000000000002E-2</v>
      </c>
      <c r="F63" s="379">
        <v>0</v>
      </c>
      <c r="G63" s="379">
        <v>3.8399999999999997E-2</v>
      </c>
      <c r="H63" s="379">
        <v>2.9899999999999999E-2</v>
      </c>
    </row>
    <row r="64" spans="1:8">
      <c r="A64" s="881"/>
      <c r="B64" s="620" t="s">
        <v>1144</v>
      </c>
      <c r="C64" s="437">
        <v>75</v>
      </c>
      <c r="D64" s="437">
        <v>9</v>
      </c>
      <c r="E64" s="379">
        <v>0.12</v>
      </c>
      <c r="F64" s="379">
        <v>6.2300000000000001E-2</v>
      </c>
      <c r="G64" s="379">
        <v>6.7100000000000007E-2</v>
      </c>
      <c r="H64" s="379">
        <v>4.0800000000000003E-2</v>
      </c>
    </row>
    <row r="65" spans="1:8">
      <c r="A65" s="881"/>
      <c r="B65" s="619" t="s">
        <v>1145</v>
      </c>
      <c r="C65" s="437">
        <v>128</v>
      </c>
      <c r="D65" s="437">
        <v>12</v>
      </c>
      <c r="E65" s="379">
        <v>9.3799999999999994E-2</v>
      </c>
      <c r="F65" s="379">
        <v>0.17710000000000001</v>
      </c>
      <c r="G65" s="379">
        <v>0.26190000000000002</v>
      </c>
      <c r="H65" s="379">
        <v>0.1076</v>
      </c>
    </row>
    <row r="66" spans="1:8">
      <c r="A66" s="881"/>
      <c r="B66" s="620" t="s">
        <v>1146</v>
      </c>
      <c r="C66" s="437">
        <v>39</v>
      </c>
      <c r="D66" s="437">
        <v>2</v>
      </c>
      <c r="E66" s="379">
        <v>5.1299999999999998E-2</v>
      </c>
      <c r="F66" s="379">
        <v>0.1195</v>
      </c>
      <c r="G66" s="379">
        <v>0.1321</v>
      </c>
      <c r="H66" s="379">
        <v>7.7299999999999994E-2</v>
      </c>
    </row>
    <row r="67" spans="1:8">
      <c r="A67" s="881"/>
      <c r="B67" s="620" t="s">
        <v>1147</v>
      </c>
      <c r="C67" s="437">
        <v>70</v>
      </c>
      <c r="D67" s="437">
        <v>5</v>
      </c>
      <c r="E67" s="379">
        <v>7.1400000000000005E-2</v>
      </c>
      <c r="F67" s="379">
        <v>0.2336</v>
      </c>
      <c r="G67" s="379">
        <v>0.2341</v>
      </c>
      <c r="H67" s="379">
        <v>6.6900000000000001E-2</v>
      </c>
    </row>
    <row r="68" spans="1:8">
      <c r="A68" s="881"/>
      <c r="B68" s="620" t="s">
        <v>1148</v>
      </c>
      <c r="C68" s="437">
        <v>19</v>
      </c>
      <c r="D68" s="437">
        <v>5</v>
      </c>
      <c r="E68" s="379">
        <v>0.26319999999999999</v>
      </c>
      <c r="F68" s="379">
        <v>0.48270000000000002</v>
      </c>
      <c r="G68" s="379">
        <v>0.63049999999999995</v>
      </c>
      <c r="H68" s="379">
        <v>0.36670000000000003</v>
      </c>
    </row>
    <row r="69" spans="1:8">
      <c r="A69" s="881"/>
      <c r="B69" s="619" t="s">
        <v>1149</v>
      </c>
      <c r="C69" s="437">
        <v>90</v>
      </c>
      <c r="D69" s="437">
        <v>90</v>
      </c>
      <c r="E69" s="379">
        <v>1</v>
      </c>
      <c r="F69" s="379">
        <v>1</v>
      </c>
      <c r="G69" s="379">
        <v>1</v>
      </c>
      <c r="H69" s="379">
        <v>1</v>
      </c>
    </row>
    <row r="70" spans="1:8">
      <c r="A70" s="440"/>
      <c r="B70" s="441"/>
      <c r="C70" s="442"/>
      <c r="D70" s="442"/>
      <c r="E70" s="442"/>
      <c r="F70" s="442"/>
      <c r="G70" s="442"/>
      <c r="H70" s="442"/>
    </row>
    <row r="72" spans="1:8" ht="30.6" customHeight="1">
      <c r="A72" s="884" t="s">
        <v>1153</v>
      </c>
      <c r="B72" s="886" t="s">
        <v>1119</v>
      </c>
      <c r="C72" s="888" t="s">
        <v>1214</v>
      </c>
      <c r="D72" s="889"/>
      <c r="E72" s="838" t="s">
        <v>1215</v>
      </c>
      <c r="F72" s="838" t="s">
        <v>1216</v>
      </c>
      <c r="G72" s="838" t="s">
        <v>1217</v>
      </c>
      <c r="H72" s="838" t="s">
        <v>1218</v>
      </c>
    </row>
    <row r="73" spans="1:8" ht="60">
      <c r="A73" s="884"/>
      <c r="B73" s="887"/>
      <c r="C73" s="113"/>
      <c r="D73" s="113" t="s">
        <v>1219</v>
      </c>
      <c r="E73" s="838"/>
      <c r="F73" s="838"/>
      <c r="G73" s="838"/>
      <c r="H73" s="838"/>
    </row>
    <row r="74" spans="1:8">
      <c r="A74" s="42" t="s">
        <v>201</v>
      </c>
      <c r="B74" s="42" t="s">
        <v>660</v>
      </c>
      <c r="C74" s="118" t="s">
        <v>202</v>
      </c>
      <c r="D74" s="118" t="s">
        <v>1220</v>
      </c>
      <c r="E74" s="118" t="s">
        <v>203</v>
      </c>
      <c r="F74" s="118" t="s">
        <v>1221</v>
      </c>
      <c r="G74" s="118" t="s">
        <v>705</v>
      </c>
      <c r="H74" s="118" t="s">
        <v>706</v>
      </c>
    </row>
    <row r="75" spans="1:8">
      <c r="A75" s="881"/>
      <c r="B75" s="619" t="s">
        <v>1133</v>
      </c>
      <c r="C75" s="408">
        <v>1625</v>
      </c>
      <c r="D75" s="437">
        <v>4</v>
      </c>
      <c r="E75" s="379">
        <v>2.5000000000000001E-3</v>
      </c>
      <c r="F75" s="379">
        <v>4.0000000000000002E-4</v>
      </c>
      <c r="G75" s="379">
        <v>8.0000000000000004E-4</v>
      </c>
      <c r="H75" s="379">
        <v>1E-3</v>
      </c>
    </row>
    <row r="76" spans="1:8">
      <c r="A76" s="881"/>
      <c r="B76" s="620" t="s">
        <v>1134</v>
      </c>
      <c r="C76" s="437">
        <v>1113</v>
      </c>
      <c r="D76" s="437">
        <v>0</v>
      </c>
      <c r="E76" s="379">
        <v>0</v>
      </c>
      <c r="F76" s="379">
        <v>4.0000000000000002E-4</v>
      </c>
      <c r="G76" s="379">
        <v>5.9999999999999995E-4</v>
      </c>
      <c r="H76" s="379">
        <v>2.9999999999999997E-4</v>
      </c>
    </row>
    <row r="77" spans="1:8">
      <c r="A77" s="881"/>
      <c r="B77" s="620" t="s">
        <v>1135</v>
      </c>
      <c r="C77" s="437">
        <v>512</v>
      </c>
      <c r="D77" s="437">
        <v>4</v>
      </c>
      <c r="E77" s="379">
        <v>7.7999999999999996E-3</v>
      </c>
      <c r="F77" s="379">
        <v>0</v>
      </c>
      <c r="G77" s="379">
        <v>1.1999999999999999E-3</v>
      </c>
      <c r="H77" s="379">
        <v>3.8E-3</v>
      </c>
    </row>
    <row r="78" spans="1:8">
      <c r="A78" s="881"/>
      <c r="B78" s="619" t="s">
        <v>1136</v>
      </c>
      <c r="C78" s="437">
        <v>536</v>
      </c>
      <c r="D78" s="404">
        <v>3</v>
      </c>
      <c r="E78" s="379">
        <v>5.5999999999999999E-3</v>
      </c>
      <c r="F78" s="379">
        <v>1.6000000000000001E-3</v>
      </c>
      <c r="G78" s="379">
        <v>2E-3</v>
      </c>
      <c r="H78" s="379">
        <v>3.0000000000000001E-3</v>
      </c>
    </row>
    <row r="79" spans="1:8">
      <c r="A79" s="881"/>
      <c r="B79" s="619" t="s">
        <v>1137</v>
      </c>
      <c r="C79" s="437">
        <v>478</v>
      </c>
      <c r="D79" s="437">
        <v>2</v>
      </c>
      <c r="E79" s="379">
        <v>4.1999999999999997E-3</v>
      </c>
      <c r="F79" s="379">
        <v>4.4000000000000003E-3</v>
      </c>
      <c r="G79" s="379">
        <v>3.8E-3</v>
      </c>
      <c r="H79" s="379">
        <v>3.8999999999999998E-3</v>
      </c>
    </row>
    <row r="80" spans="1:8">
      <c r="A80" s="881"/>
      <c r="B80" s="619" t="s">
        <v>1138</v>
      </c>
      <c r="C80" s="438">
        <v>2793</v>
      </c>
      <c r="D80" s="437">
        <v>1</v>
      </c>
      <c r="E80" s="379">
        <v>4.0000000000000002E-4</v>
      </c>
      <c r="F80" s="379">
        <v>0</v>
      </c>
      <c r="G80" s="379">
        <v>6.1999999999999998E-3</v>
      </c>
      <c r="H80" s="379">
        <v>8.0000000000000004E-4</v>
      </c>
    </row>
    <row r="81" spans="1:8">
      <c r="A81" s="881"/>
      <c r="B81" s="619" t="s">
        <v>1139</v>
      </c>
      <c r="C81" s="438">
        <v>9285</v>
      </c>
      <c r="D81" s="437">
        <v>59</v>
      </c>
      <c r="E81" s="379">
        <v>6.4000000000000003E-3</v>
      </c>
      <c r="F81" s="379">
        <v>1.0500000000000001E-2</v>
      </c>
      <c r="G81" s="379">
        <v>1.38E-2</v>
      </c>
      <c r="H81" s="379">
        <v>6.7999999999999996E-3</v>
      </c>
    </row>
    <row r="82" spans="1:8">
      <c r="A82" s="881"/>
      <c r="B82" s="620" t="s">
        <v>1140</v>
      </c>
      <c r="C82" s="438">
        <v>6618</v>
      </c>
      <c r="D82" s="437">
        <v>26</v>
      </c>
      <c r="E82" s="379">
        <v>3.8999999999999998E-3</v>
      </c>
      <c r="F82" s="379">
        <v>1.0500000000000001E-2</v>
      </c>
      <c r="G82" s="379">
        <v>1.12E-2</v>
      </c>
      <c r="H82" s="379">
        <v>4.5999999999999999E-3</v>
      </c>
    </row>
    <row r="83" spans="1:8">
      <c r="A83" s="881"/>
      <c r="B83" s="620" t="s">
        <v>1141</v>
      </c>
      <c r="C83" s="438">
        <v>2667</v>
      </c>
      <c r="D83" s="437">
        <v>33</v>
      </c>
      <c r="E83" s="379">
        <v>1.24E-2</v>
      </c>
      <c r="F83" s="379">
        <v>0</v>
      </c>
      <c r="G83" s="379">
        <v>2.01E-2</v>
      </c>
      <c r="H83" s="379">
        <v>1.17E-2</v>
      </c>
    </row>
    <row r="84" spans="1:8">
      <c r="A84" s="881"/>
      <c r="B84" s="619" t="s">
        <v>1142</v>
      </c>
      <c r="C84" s="438">
        <v>1479</v>
      </c>
      <c r="D84" s="437">
        <v>37</v>
      </c>
      <c r="E84" s="379">
        <v>2.5000000000000001E-2</v>
      </c>
      <c r="F84" s="379">
        <v>3.7100000000000001E-2</v>
      </c>
      <c r="G84" s="379">
        <v>4.8899999999999999E-2</v>
      </c>
      <c r="H84" s="379">
        <v>2.76E-2</v>
      </c>
    </row>
    <row r="85" spans="1:8">
      <c r="A85" s="881"/>
      <c r="B85" s="620" t="s">
        <v>1143</v>
      </c>
      <c r="C85" s="437">
        <v>813</v>
      </c>
      <c r="D85" s="437">
        <v>16</v>
      </c>
      <c r="E85" s="379">
        <v>1.9699999999999999E-2</v>
      </c>
      <c r="F85" s="379">
        <v>2.6599999999999999E-2</v>
      </c>
      <c r="G85" s="379">
        <v>3.4799999999999998E-2</v>
      </c>
      <c r="H85" s="379">
        <v>1.7000000000000001E-2</v>
      </c>
    </row>
    <row r="86" spans="1:8">
      <c r="A86" s="881"/>
      <c r="B86" s="620" t="s">
        <v>1144</v>
      </c>
      <c r="C86" s="437">
        <v>666</v>
      </c>
      <c r="D86" s="437">
        <v>21</v>
      </c>
      <c r="E86" s="379">
        <v>3.15E-2</v>
      </c>
      <c r="F86" s="379">
        <v>5.4899999999999997E-2</v>
      </c>
      <c r="G86" s="379">
        <v>6.6100000000000006E-2</v>
      </c>
      <c r="H86" s="379">
        <v>4.2700000000000002E-2</v>
      </c>
    </row>
    <row r="87" spans="1:8">
      <c r="A87" s="881"/>
      <c r="B87" s="619" t="s">
        <v>1145</v>
      </c>
      <c r="C87" s="437">
        <v>1009</v>
      </c>
      <c r="D87" s="437">
        <v>99</v>
      </c>
      <c r="E87" s="379">
        <v>9.8100000000000007E-2</v>
      </c>
      <c r="F87" s="379">
        <v>0.19389999999999999</v>
      </c>
      <c r="G87" s="379">
        <v>0.39179999999999998</v>
      </c>
      <c r="H87" s="379">
        <v>0.1268</v>
      </c>
    </row>
    <row r="88" spans="1:8">
      <c r="A88" s="881"/>
      <c r="B88" s="620" t="s">
        <v>1146</v>
      </c>
      <c r="C88" s="437">
        <v>473</v>
      </c>
      <c r="D88" s="437">
        <v>29</v>
      </c>
      <c r="E88" s="379">
        <v>6.13E-2</v>
      </c>
      <c r="F88" s="379">
        <v>0.1157</v>
      </c>
      <c r="G88" s="379">
        <v>0.14130000000000001</v>
      </c>
      <c r="H88" s="379">
        <v>5.4399999999999997E-2</v>
      </c>
    </row>
    <row r="89" spans="1:8">
      <c r="A89" s="881"/>
      <c r="B89" s="620" t="s">
        <v>1147</v>
      </c>
      <c r="C89" s="437">
        <v>125</v>
      </c>
      <c r="D89" s="437">
        <v>10</v>
      </c>
      <c r="E89" s="379">
        <v>0.08</v>
      </c>
      <c r="F89" s="379">
        <v>0.28739999999999999</v>
      </c>
      <c r="G89" s="379">
        <v>0.255</v>
      </c>
      <c r="H89" s="379">
        <v>8.6199999999999999E-2</v>
      </c>
    </row>
    <row r="90" spans="1:8">
      <c r="A90" s="881"/>
      <c r="B90" s="620" t="s">
        <v>1148</v>
      </c>
      <c r="C90" s="437">
        <v>411</v>
      </c>
      <c r="D90" s="437">
        <v>60</v>
      </c>
      <c r="E90" s="379">
        <v>0.14599999999999999</v>
      </c>
      <c r="F90" s="379">
        <v>0.99</v>
      </c>
      <c r="G90" s="379">
        <v>0.72160000000000002</v>
      </c>
      <c r="H90" s="379">
        <v>0.25919999999999999</v>
      </c>
    </row>
    <row r="91" spans="1:8">
      <c r="A91" s="881"/>
      <c r="B91" s="619" t="s">
        <v>1149</v>
      </c>
      <c r="C91" s="437">
        <v>711</v>
      </c>
      <c r="D91" s="437">
        <v>711</v>
      </c>
      <c r="E91" s="379">
        <v>1</v>
      </c>
      <c r="F91" s="379">
        <v>1</v>
      </c>
      <c r="G91" s="379">
        <v>1</v>
      </c>
      <c r="H91" s="379">
        <v>1</v>
      </c>
    </row>
    <row r="92" spans="1:8">
      <c r="A92" s="440"/>
      <c r="B92" s="441"/>
      <c r="C92" s="442"/>
      <c r="D92" s="442"/>
      <c r="E92" s="442"/>
      <c r="F92" s="442"/>
      <c r="G92" s="442"/>
      <c r="H92" s="442"/>
    </row>
    <row r="93" spans="1:8">
      <c r="A93" s="440"/>
      <c r="B93" s="441"/>
      <c r="C93" s="442"/>
      <c r="D93" s="442"/>
      <c r="E93" s="442"/>
      <c r="F93" s="442"/>
      <c r="G93" s="442"/>
      <c r="H93" s="442"/>
    </row>
    <row r="94" spans="1:8" ht="15">
      <c r="A94" s="129" t="s">
        <v>1155</v>
      </c>
    </row>
    <row r="95" spans="1:8" ht="36.6" customHeight="1">
      <c r="A95" s="884" t="s">
        <v>1160</v>
      </c>
      <c r="B95" s="886" t="s">
        <v>1119</v>
      </c>
      <c r="C95" s="888" t="s">
        <v>1214</v>
      </c>
      <c r="D95" s="889"/>
      <c r="E95" s="838" t="s">
        <v>1222</v>
      </c>
      <c r="F95" s="838" t="s">
        <v>1223</v>
      </c>
      <c r="G95" s="838" t="s">
        <v>1224</v>
      </c>
      <c r="H95" s="838" t="s">
        <v>1225</v>
      </c>
    </row>
    <row r="96" spans="1:8" ht="60">
      <c r="A96" s="885"/>
      <c r="B96" s="887"/>
      <c r="C96" s="113"/>
      <c r="D96" s="113" t="s">
        <v>1219</v>
      </c>
      <c r="E96" s="840"/>
      <c r="F96" s="840"/>
      <c r="G96" s="840"/>
      <c r="H96" s="840"/>
    </row>
    <row r="97" spans="1:8">
      <c r="A97" s="42" t="s">
        <v>201</v>
      </c>
      <c r="B97" s="42" t="s">
        <v>660</v>
      </c>
      <c r="C97" s="118" t="s">
        <v>202</v>
      </c>
      <c r="D97" s="118" t="s">
        <v>703</v>
      </c>
      <c r="E97" s="118" t="s">
        <v>203</v>
      </c>
      <c r="F97" s="118" t="s">
        <v>704</v>
      </c>
      <c r="G97" s="118" t="s">
        <v>1226</v>
      </c>
      <c r="H97" s="118" t="s">
        <v>706</v>
      </c>
    </row>
    <row r="98" spans="1:8">
      <c r="A98" s="881"/>
      <c r="B98" s="619" t="s">
        <v>1133</v>
      </c>
      <c r="C98" s="437">
        <v>1</v>
      </c>
      <c r="D98" s="437">
        <v>0</v>
      </c>
      <c r="E98" s="379">
        <v>0</v>
      </c>
      <c r="F98" s="379">
        <v>8.9999999999999998E-4</v>
      </c>
      <c r="G98" s="379">
        <v>1E-3</v>
      </c>
      <c r="H98" s="379">
        <v>0</v>
      </c>
    </row>
    <row r="99" spans="1:8">
      <c r="A99" s="882"/>
      <c r="B99" s="620" t="s">
        <v>1134</v>
      </c>
      <c r="C99" s="437">
        <v>0</v>
      </c>
      <c r="D99" s="437">
        <v>0</v>
      </c>
      <c r="E99" s="379">
        <v>0</v>
      </c>
      <c r="F99" s="379">
        <v>4.0000000000000002E-4</v>
      </c>
      <c r="G99" s="379">
        <v>0</v>
      </c>
      <c r="H99" s="379">
        <v>0</v>
      </c>
    </row>
    <row r="100" spans="1:8">
      <c r="A100" s="882"/>
      <c r="B100" s="620" t="s">
        <v>1135</v>
      </c>
      <c r="C100" s="437">
        <v>1</v>
      </c>
      <c r="D100" s="437">
        <v>0</v>
      </c>
      <c r="E100" s="379">
        <v>0</v>
      </c>
      <c r="F100" s="379">
        <v>1E-3</v>
      </c>
      <c r="G100" s="379">
        <v>1E-3</v>
      </c>
      <c r="H100" s="379">
        <v>0</v>
      </c>
    </row>
    <row r="101" spans="1:8">
      <c r="A101" s="882"/>
      <c r="B101" s="619" t="s">
        <v>1136</v>
      </c>
      <c r="C101" s="437">
        <v>43</v>
      </c>
      <c r="D101" s="437">
        <v>0</v>
      </c>
      <c r="E101" s="379">
        <v>0</v>
      </c>
      <c r="F101" s="379">
        <v>1.6000000000000001E-3</v>
      </c>
      <c r="G101" s="379">
        <v>1.5E-3</v>
      </c>
      <c r="H101" s="379">
        <v>0</v>
      </c>
    </row>
    <row r="102" spans="1:8">
      <c r="A102" s="882"/>
      <c r="B102" s="619" t="s">
        <v>1137</v>
      </c>
      <c r="C102" s="437">
        <v>37</v>
      </c>
      <c r="D102" s="437">
        <v>0</v>
      </c>
      <c r="E102" s="379">
        <v>0</v>
      </c>
      <c r="F102" s="379">
        <v>3.0000000000000001E-3</v>
      </c>
      <c r="G102" s="379">
        <v>3.0000000000000001E-3</v>
      </c>
      <c r="H102" s="379">
        <v>0</v>
      </c>
    </row>
    <row r="103" spans="1:8">
      <c r="A103" s="882"/>
      <c r="B103" s="619" t="s">
        <v>1138</v>
      </c>
      <c r="C103" s="437">
        <v>42</v>
      </c>
      <c r="D103" s="437">
        <v>0</v>
      </c>
      <c r="E103" s="379">
        <v>0</v>
      </c>
      <c r="F103" s="379">
        <v>7.0000000000000001E-3</v>
      </c>
      <c r="G103" s="379">
        <v>7.0000000000000001E-3</v>
      </c>
      <c r="H103" s="379">
        <v>8.2000000000000007E-3</v>
      </c>
    </row>
    <row r="104" spans="1:8">
      <c r="A104" s="882"/>
      <c r="B104" s="619" t="s">
        <v>1139</v>
      </c>
      <c r="C104" s="437">
        <v>190</v>
      </c>
      <c r="D104" s="437">
        <v>2</v>
      </c>
      <c r="E104" s="379">
        <v>1.0500000000000001E-2</v>
      </c>
      <c r="F104" s="379">
        <v>1.4999999999999999E-2</v>
      </c>
      <c r="G104" s="379">
        <v>1.61E-2</v>
      </c>
      <c r="H104" s="379">
        <v>3.8E-3</v>
      </c>
    </row>
    <row r="105" spans="1:8">
      <c r="A105" s="882"/>
      <c r="B105" s="620" t="s">
        <v>1140</v>
      </c>
      <c r="C105" s="437">
        <v>149</v>
      </c>
      <c r="D105" s="437">
        <v>0</v>
      </c>
      <c r="E105" s="379">
        <v>0</v>
      </c>
      <c r="F105" s="379">
        <v>1.4999999999999999E-2</v>
      </c>
      <c r="G105" s="379">
        <v>1.4999999999999999E-2</v>
      </c>
      <c r="H105" s="379">
        <v>0</v>
      </c>
    </row>
    <row r="106" spans="1:8">
      <c r="A106" s="882"/>
      <c r="B106" s="620" t="s">
        <v>1141</v>
      </c>
      <c r="C106" s="437">
        <v>41</v>
      </c>
      <c r="D106" s="437">
        <v>2</v>
      </c>
      <c r="E106" s="379">
        <v>4.8800000000000003E-2</v>
      </c>
      <c r="F106" s="379">
        <v>0</v>
      </c>
      <c r="G106" s="379">
        <v>0.02</v>
      </c>
      <c r="H106" s="379">
        <v>1.9E-2</v>
      </c>
    </row>
    <row r="107" spans="1:8">
      <c r="A107" s="882"/>
      <c r="B107" s="619" t="s">
        <v>1142</v>
      </c>
      <c r="C107" s="437">
        <v>942</v>
      </c>
      <c r="D107" s="437">
        <v>28</v>
      </c>
      <c r="E107" s="379">
        <v>2.9700000000000001E-2</v>
      </c>
      <c r="F107" s="379">
        <v>3.7900000000000003E-2</v>
      </c>
      <c r="G107" s="379">
        <v>4.36E-2</v>
      </c>
      <c r="H107" s="379">
        <v>1.21E-2</v>
      </c>
    </row>
    <row r="108" spans="1:8">
      <c r="A108" s="882"/>
      <c r="B108" s="620" t="s">
        <v>1143</v>
      </c>
      <c r="C108" s="437">
        <v>514</v>
      </c>
      <c r="D108" s="437">
        <v>1</v>
      </c>
      <c r="E108" s="379">
        <v>1.9E-3</v>
      </c>
      <c r="F108" s="379">
        <v>0.03</v>
      </c>
      <c r="G108" s="379">
        <v>0.03</v>
      </c>
      <c r="H108" s="379">
        <v>8.0000000000000004E-4</v>
      </c>
    </row>
    <row r="109" spans="1:8">
      <c r="A109" s="882"/>
      <c r="B109" s="620" t="s">
        <v>1144</v>
      </c>
      <c r="C109" s="437">
        <v>428</v>
      </c>
      <c r="D109" s="437">
        <v>27</v>
      </c>
      <c r="E109" s="379">
        <v>6.3100000000000003E-2</v>
      </c>
      <c r="F109" s="379">
        <v>0.06</v>
      </c>
      <c r="G109" s="379">
        <v>0.06</v>
      </c>
      <c r="H109" s="379">
        <v>2.64E-2</v>
      </c>
    </row>
    <row r="110" spans="1:8">
      <c r="A110" s="882"/>
      <c r="B110" s="619" t="s">
        <v>1145</v>
      </c>
      <c r="C110" s="437">
        <v>254</v>
      </c>
      <c r="D110" s="437">
        <v>17</v>
      </c>
      <c r="E110" s="379">
        <v>6.6900000000000001E-2</v>
      </c>
      <c r="F110" s="379">
        <v>0.17519999999999999</v>
      </c>
      <c r="G110" s="379">
        <v>0.20080000000000001</v>
      </c>
      <c r="H110" s="379">
        <v>5.57E-2</v>
      </c>
    </row>
    <row r="111" spans="1:8">
      <c r="A111" s="882"/>
      <c r="B111" s="620" t="s">
        <v>1146</v>
      </c>
      <c r="C111" s="437">
        <v>149</v>
      </c>
      <c r="D111" s="437">
        <v>4</v>
      </c>
      <c r="E111" s="379">
        <v>2.6800000000000001E-2</v>
      </c>
      <c r="F111" s="379">
        <v>0.12</v>
      </c>
      <c r="G111" s="379">
        <v>0.12</v>
      </c>
      <c r="H111" s="379">
        <v>2.8400000000000002E-2</v>
      </c>
    </row>
    <row r="112" spans="1:8">
      <c r="A112" s="882"/>
      <c r="B112" s="620" t="s">
        <v>1147</v>
      </c>
      <c r="C112" s="437">
        <v>72</v>
      </c>
      <c r="D112" s="437">
        <v>11</v>
      </c>
      <c r="E112" s="379">
        <v>0.15279999999999999</v>
      </c>
      <c r="F112" s="379">
        <v>0.24</v>
      </c>
      <c r="G112" s="379">
        <v>0.24</v>
      </c>
      <c r="H112" s="379">
        <v>8.1900000000000001E-2</v>
      </c>
    </row>
    <row r="113" spans="1:8">
      <c r="A113" s="882"/>
      <c r="B113" s="620" t="s">
        <v>1148</v>
      </c>
      <c r="C113" s="437">
        <v>33</v>
      </c>
      <c r="D113" s="437">
        <v>2</v>
      </c>
      <c r="E113" s="379">
        <v>6.0600000000000001E-2</v>
      </c>
      <c r="F113" s="379">
        <v>0.47989999999999999</v>
      </c>
      <c r="G113" s="379">
        <v>0.48</v>
      </c>
      <c r="H113" s="379">
        <v>0.10639999999999999</v>
      </c>
    </row>
    <row r="114" spans="1:8">
      <c r="A114" s="883"/>
      <c r="B114" s="619" t="s">
        <v>1149</v>
      </c>
      <c r="C114" s="437">
        <v>28</v>
      </c>
      <c r="D114" s="437">
        <v>28</v>
      </c>
      <c r="E114" s="379">
        <v>1</v>
      </c>
      <c r="F114" s="379">
        <v>1</v>
      </c>
      <c r="G114" s="379">
        <v>1</v>
      </c>
      <c r="H114" s="379">
        <v>1</v>
      </c>
    </row>
    <row r="117" spans="1:8" ht="32.450000000000003" customHeight="1">
      <c r="A117" s="884" t="s">
        <v>1227</v>
      </c>
      <c r="B117" s="886" t="s">
        <v>1119</v>
      </c>
      <c r="C117" s="888" t="s">
        <v>1214</v>
      </c>
      <c r="D117" s="889"/>
      <c r="E117" s="838" t="s">
        <v>1222</v>
      </c>
      <c r="F117" s="838" t="s">
        <v>1223</v>
      </c>
      <c r="G117" s="838" t="s">
        <v>1224</v>
      </c>
      <c r="H117" s="838" t="s">
        <v>1225</v>
      </c>
    </row>
    <row r="118" spans="1:8" ht="60">
      <c r="A118" s="885"/>
      <c r="B118" s="887"/>
      <c r="C118" s="113"/>
      <c r="D118" s="113" t="s">
        <v>1219</v>
      </c>
      <c r="E118" s="840"/>
      <c r="F118" s="840"/>
      <c r="G118" s="840"/>
      <c r="H118" s="840"/>
    </row>
    <row r="119" spans="1:8">
      <c r="A119" s="42" t="s">
        <v>201</v>
      </c>
      <c r="B119" s="42" t="s">
        <v>660</v>
      </c>
      <c r="C119" s="118" t="s">
        <v>202</v>
      </c>
      <c r="D119" s="118" t="s">
        <v>703</v>
      </c>
      <c r="E119" s="118" t="s">
        <v>203</v>
      </c>
      <c r="F119" s="118" t="s">
        <v>704</v>
      </c>
      <c r="G119" s="118" t="s">
        <v>1226</v>
      </c>
      <c r="H119" s="118" t="s">
        <v>706</v>
      </c>
    </row>
    <row r="120" spans="1:8">
      <c r="A120" s="881"/>
      <c r="B120" s="619" t="s">
        <v>1133</v>
      </c>
      <c r="C120" s="437">
        <v>6</v>
      </c>
      <c r="D120" s="437">
        <v>0</v>
      </c>
      <c r="E120" s="379">
        <v>0</v>
      </c>
      <c r="F120" s="379">
        <v>1E-3</v>
      </c>
      <c r="G120" s="379">
        <v>1E-3</v>
      </c>
      <c r="H120" s="379">
        <v>0</v>
      </c>
    </row>
    <row r="121" spans="1:8">
      <c r="A121" s="882"/>
      <c r="B121" s="620" t="s">
        <v>1134</v>
      </c>
      <c r="C121" s="437">
        <v>0</v>
      </c>
      <c r="D121" s="437">
        <v>0</v>
      </c>
      <c r="E121" s="379">
        <v>0</v>
      </c>
      <c r="F121" s="379">
        <v>5.0000000000000001E-4</v>
      </c>
      <c r="G121" s="379">
        <v>0</v>
      </c>
      <c r="H121" s="379">
        <v>0</v>
      </c>
    </row>
    <row r="122" spans="1:8">
      <c r="A122" s="882"/>
      <c r="B122" s="620" t="s">
        <v>1135</v>
      </c>
      <c r="C122" s="437">
        <v>6</v>
      </c>
      <c r="D122" s="437">
        <v>0</v>
      </c>
      <c r="E122" s="379">
        <v>0</v>
      </c>
      <c r="F122" s="379">
        <v>1E-3</v>
      </c>
      <c r="G122" s="379">
        <v>1E-3</v>
      </c>
      <c r="H122" s="379">
        <v>0</v>
      </c>
    </row>
    <row r="123" spans="1:8">
      <c r="A123" s="882"/>
      <c r="B123" s="619" t="s">
        <v>1136</v>
      </c>
      <c r="C123" s="437">
        <v>0</v>
      </c>
      <c r="D123" s="437">
        <v>0</v>
      </c>
      <c r="E123" s="379">
        <v>0</v>
      </c>
      <c r="F123" s="379">
        <v>1.6000000000000001E-3</v>
      </c>
      <c r="G123" s="379">
        <v>0</v>
      </c>
      <c r="H123" s="379">
        <v>0</v>
      </c>
    </row>
    <row r="124" spans="1:8">
      <c r="A124" s="882"/>
      <c r="B124" s="619" t="s">
        <v>1137</v>
      </c>
      <c r="C124" s="437">
        <v>14</v>
      </c>
      <c r="D124" s="437">
        <v>0</v>
      </c>
      <c r="E124" s="379">
        <v>0</v>
      </c>
      <c r="F124" s="379">
        <v>3.0000000000000001E-3</v>
      </c>
      <c r="G124" s="379">
        <v>3.0000000000000001E-3</v>
      </c>
      <c r="H124" s="379">
        <v>0</v>
      </c>
    </row>
    <row r="125" spans="1:8">
      <c r="A125" s="882"/>
      <c r="B125" s="619" t="s">
        <v>1138</v>
      </c>
      <c r="C125" s="437">
        <v>387</v>
      </c>
      <c r="D125" s="437">
        <v>0</v>
      </c>
      <c r="E125" s="379">
        <v>0</v>
      </c>
      <c r="F125" s="379">
        <v>7.0000000000000001E-3</v>
      </c>
      <c r="G125" s="379">
        <v>7.0000000000000001E-3</v>
      </c>
      <c r="H125" s="379">
        <v>0</v>
      </c>
    </row>
    <row r="126" spans="1:8">
      <c r="A126" s="882"/>
      <c r="B126" s="619" t="s">
        <v>1139</v>
      </c>
      <c r="C126" s="437">
        <v>72</v>
      </c>
      <c r="D126" s="437">
        <v>0</v>
      </c>
      <c r="E126" s="379">
        <v>0</v>
      </c>
      <c r="F126" s="379">
        <v>1.52E-2</v>
      </c>
      <c r="G126" s="379">
        <v>1.7299999999999999E-2</v>
      </c>
      <c r="H126" s="379">
        <v>5.1999999999999998E-3</v>
      </c>
    </row>
    <row r="127" spans="1:8">
      <c r="A127" s="882"/>
      <c r="B127" s="620" t="s">
        <v>1140</v>
      </c>
      <c r="C127" s="437">
        <v>39</v>
      </c>
      <c r="D127" s="437">
        <v>0</v>
      </c>
      <c r="E127" s="379">
        <v>0</v>
      </c>
      <c r="F127" s="379">
        <v>1.4999999999999999E-2</v>
      </c>
      <c r="G127" s="379">
        <v>1.4999999999999999E-2</v>
      </c>
      <c r="H127" s="379">
        <v>0</v>
      </c>
    </row>
    <row r="128" spans="1:8">
      <c r="A128" s="882"/>
      <c r="B128" s="620" t="s">
        <v>1141</v>
      </c>
      <c r="C128" s="437">
        <v>33</v>
      </c>
      <c r="D128" s="437">
        <v>0</v>
      </c>
      <c r="E128" s="379">
        <v>0</v>
      </c>
      <c r="F128" s="379">
        <v>0.02</v>
      </c>
      <c r="G128" s="379">
        <v>0.02</v>
      </c>
      <c r="H128" s="379">
        <v>1.12E-2</v>
      </c>
    </row>
    <row r="129" spans="1:8">
      <c r="A129" s="882"/>
      <c r="B129" s="619" t="s">
        <v>1142</v>
      </c>
      <c r="C129" s="437">
        <v>84</v>
      </c>
      <c r="D129" s="437">
        <v>0</v>
      </c>
      <c r="E129" s="379">
        <v>0</v>
      </c>
      <c r="F129" s="379">
        <v>4.0599999999999997E-2</v>
      </c>
      <c r="G129" s="379">
        <v>3.8899999999999997E-2</v>
      </c>
      <c r="H129" s="379">
        <v>0</v>
      </c>
    </row>
    <row r="130" spans="1:8">
      <c r="A130" s="882"/>
      <c r="B130" s="620" t="s">
        <v>1143</v>
      </c>
      <c r="C130" s="437">
        <v>59</v>
      </c>
      <c r="D130" s="437">
        <v>0</v>
      </c>
      <c r="E130" s="379">
        <v>0</v>
      </c>
      <c r="F130" s="379">
        <v>0.03</v>
      </c>
      <c r="G130" s="379">
        <v>0.03</v>
      </c>
      <c r="H130" s="379">
        <v>0</v>
      </c>
    </row>
    <row r="131" spans="1:8">
      <c r="A131" s="882"/>
      <c r="B131" s="620" t="s">
        <v>1144</v>
      </c>
      <c r="C131" s="437">
        <v>25</v>
      </c>
      <c r="D131" s="437">
        <v>0</v>
      </c>
      <c r="E131" s="379">
        <v>0</v>
      </c>
      <c r="F131" s="379">
        <v>0.06</v>
      </c>
      <c r="G131" s="379">
        <v>0.06</v>
      </c>
      <c r="H131" s="379">
        <v>0</v>
      </c>
    </row>
    <row r="132" spans="1:8">
      <c r="A132" s="882"/>
      <c r="B132" s="619" t="s">
        <v>1145</v>
      </c>
      <c r="C132" s="437">
        <v>41</v>
      </c>
      <c r="D132" s="437">
        <v>0</v>
      </c>
      <c r="E132" s="379">
        <v>0</v>
      </c>
      <c r="F132" s="379">
        <v>0.11890000000000001</v>
      </c>
      <c r="G132" s="379">
        <v>0.1229</v>
      </c>
      <c r="H132" s="379">
        <v>0</v>
      </c>
    </row>
    <row r="133" spans="1:8">
      <c r="A133" s="882"/>
      <c r="B133" s="620" t="s">
        <v>1146</v>
      </c>
      <c r="C133" s="437">
        <v>40</v>
      </c>
      <c r="D133" s="437">
        <v>0</v>
      </c>
      <c r="E133" s="379">
        <v>0</v>
      </c>
      <c r="F133" s="379">
        <v>0.11749999999999999</v>
      </c>
      <c r="G133" s="379">
        <v>0.12</v>
      </c>
      <c r="H133" s="379">
        <v>0</v>
      </c>
    </row>
    <row r="134" spans="1:8">
      <c r="A134" s="882"/>
      <c r="B134" s="620" t="s">
        <v>1147</v>
      </c>
      <c r="C134" s="437">
        <v>1</v>
      </c>
      <c r="D134" s="437">
        <v>0</v>
      </c>
      <c r="E134" s="379">
        <v>0</v>
      </c>
      <c r="F134" s="379">
        <v>0.24</v>
      </c>
      <c r="G134" s="379">
        <v>0.24</v>
      </c>
      <c r="H134" s="379">
        <v>0</v>
      </c>
    </row>
    <row r="135" spans="1:8">
      <c r="A135" s="882"/>
      <c r="B135" s="620" t="s">
        <v>1148</v>
      </c>
      <c r="C135" s="437">
        <v>0</v>
      </c>
      <c r="D135" s="437">
        <v>0</v>
      </c>
      <c r="E135" s="379">
        <v>0</v>
      </c>
      <c r="F135" s="379">
        <v>0</v>
      </c>
      <c r="G135" s="379">
        <v>0</v>
      </c>
      <c r="H135" s="379">
        <v>0</v>
      </c>
    </row>
    <row r="136" spans="1:8">
      <c r="A136" s="883"/>
      <c r="B136" s="619" t="s">
        <v>1149</v>
      </c>
      <c r="C136" s="437">
        <v>8</v>
      </c>
      <c r="D136" s="437">
        <v>8</v>
      </c>
      <c r="E136" s="379">
        <v>1</v>
      </c>
      <c r="F136" s="379">
        <v>1</v>
      </c>
      <c r="G136" s="379">
        <v>1</v>
      </c>
      <c r="H136" s="379">
        <v>1</v>
      </c>
    </row>
    <row r="138" spans="1:8" ht="42" customHeight="1">
      <c r="A138" s="722" t="s">
        <v>1228</v>
      </c>
      <c r="B138" s="722"/>
      <c r="C138" s="722"/>
      <c r="D138" s="722"/>
      <c r="E138" s="722"/>
      <c r="F138" s="722"/>
      <c r="G138" s="722"/>
      <c r="H138" s="722"/>
    </row>
    <row r="140" spans="1:8" ht="66" customHeight="1">
      <c r="A140" s="731" t="s">
        <v>1229</v>
      </c>
      <c r="B140" s="731"/>
      <c r="C140" s="731"/>
      <c r="D140" s="731"/>
      <c r="E140" s="731"/>
      <c r="F140" s="731"/>
      <c r="G140" s="731"/>
      <c r="H140" s="731"/>
    </row>
    <row r="143" spans="1:8" ht="16.5" customHeight="1">
      <c r="A143" s="518"/>
      <c r="B143" s="288"/>
      <c r="C143" s="288"/>
      <c r="D143" s="288"/>
      <c r="E143" s="288"/>
      <c r="F143" s="288"/>
      <c r="G143" s="288"/>
      <c r="H143" s="288"/>
    </row>
  </sheetData>
  <mergeCells count="51">
    <mergeCell ref="A140:H140"/>
    <mergeCell ref="A1:G1"/>
    <mergeCell ref="A6:A7"/>
    <mergeCell ref="B6:B7"/>
    <mergeCell ref="C6:D6"/>
    <mergeCell ref="E6:E7"/>
    <mergeCell ref="F6:F7"/>
    <mergeCell ref="G6:G7"/>
    <mergeCell ref="H6:H7"/>
    <mergeCell ref="A9:A25"/>
    <mergeCell ref="A28:A29"/>
    <mergeCell ref="B28:B29"/>
    <mergeCell ref="C28:D28"/>
    <mergeCell ref="E28:E29"/>
    <mergeCell ref="F28:F29"/>
    <mergeCell ref="G28:G29"/>
    <mergeCell ref="H28:H29"/>
    <mergeCell ref="A31:A47"/>
    <mergeCell ref="A50:A51"/>
    <mergeCell ref="B50:B51"/>
    <mergeCell ref="C50:D50"/>
    <mergeCell ref="E50:E51"/>
    <mergeCell ref="G50:G51"/>
    <mergeCell ref="H50:H51"/>
    <mergeCell ref="A120:A136"/>
    <mergeCell ref="F72:F73"/>
    <mergeCell ref="G72:G73"/>
    <mergeCell ref="H72:H73"/>
    <mergeCell ref="F50:F51"/>
    <mergeCell ref="A75:A91"/>
    <mergeCell ref="A53:A69"/>
    <mergeCell ref="A72:A73"/>
    <mergeCell ref="B72:B73"/>
    <mergeCell ref="C72:D72"/>
    <mergeCell ref="E72:E73"/>
    <mergeCell ref="A138:H138"/>
    <mergeCell ref="G95:G96"/>
    <mergeCell ref="H95:H96"/>
    <mergeCell ref="A98:A114"/>
    <mergeCell ref="A117:A118"/>
    <mergeCell ref="B117:B118"/>
    <mergeCell ref="C117:D117"/>
    <mergeCell ref="E117:E118"/>
    <mergeCell ref="F117:F118"/>
    <mergeCell ref="G117:G118"/>
    <mergeCell ref="H117:H118"/>
    <mergeCell ref="F95:F96"/>
    <mergeCell ref="A95:A96"/>
    <mergeCell ref="B95:B96"/>
    <mergeCell ref="C95:D95"/>
    <mergeCell ref="E95:E9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5AA5-F6E4-4B40-8431-38D3E2318A5A}">
  <dimension ref="A1:C6"/>
  <sheetViews>
    <sheetView workbookViewId="0">
      <selection activeCell="A2" sqref="A2"/>
    </sheetView>
  </sheetViews>
  <sheetFormatPr defaultColWidth="7.625" defaultRowHeight="18" customHeight="1"/>
  <cols>
    <col min="1" max="1" width="10.75" style="92" customWidth="1"/>
    <col min="2" max="2" width="133.5" customWidth="1"/>
  </cols>
  <sheetData>
    <row r="1" spans="1:3" s="104" customFormat="1" ht="15">
      <c r="A1" s="291">
        <v>3</v>
      </c>
      <c r="B1" s="14" t="s">
        <v>55</v>
      </c>
      <c r="C1" s="289"/>
    </row>
    <row r="2" spans="1:3" s="104" customFormat="1" ht="15">
      <c r="A2" s="443" t="s">
        <v>108</v>
      </c>
      <c r="B2" s="130" t="s">
        <v>109</v>
      </c>
    </row>
    <row r="3" spans="1:3" s="1" customFormat="1" ht="14.25">
      <c r="A3" s="7" t="s">
        <v>110</v>
      </c>
      <c r="B3" s="8" t="s">
        <v>111</v>
      </c>
    </row>
    <row r="6" spans="1:3" ht="14.25">
      <c r="B6" s="29"/>
    </row>
  </sheetData>
  <hyperlinks>
    <hyperlink ref="B3" location="'Table 3.6.1'!A1" display="Template EU CR10 –  Specialised lending and equity exposures under the simple risk weighted approach" xr:uid="{8811E478-78D7-480B-92D0-620395D7A08A}"/>
    <hyperlink ref="A3" location="'Table 3.6.1'!A1" display="Table 3.6.1" xr:uid="{3A690940-9069-4E9E-BDD8-0FE70DDC7944}"/>
  </hyperlinks>
  <pageMargins left="0.7" right="0.7" top="0.75" bottom="0.75" header="0.3" footer="0.3"/>
  <ignoredErrors>
    <ignoredError sqref="A2" numberStoredAsText="1"/>
  </ignoredErrors>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BF634-06AB-425A-AFB7-E4973985873C}">
  <dimension ref="A1:Q71"/>
  <sheetViews>
    <sheetView topLeftCell="K1" workbookViewId="0">
      <selection activeCell="L3" sqref="L3"/>
    </sheetView>
  </sheetViews>
  <sheetFormatPr defaultColWidth="8.125" defaultRowHeight="14.25"/>
  <cols>
    <col min="1" max="1" width="12.75" hidden="1" customWidth="1"/>
    <col min="2" max="2" width="25.125" hidden="1" customWidth="1"/>
    <col min="3" max="4" width="14.5" hidden="1" customWidth="1"/>
    <col min="5" max="5" width="14.5" style="436" hidden="1" customWidth="1"/>
    <col min="6" max="8" width="14.5" hidden="1" customWidth="1"/>
    <col min="9" max="10" width="0" hidden="1" customWidth="1"/>
    <col min="11" max="11" width="30" customWidth="1"/>
    <col min="12" max="12" width="11.375" customWidth="1"/>
    <col min="13" max="13" width="14.875" customWidth="1"/>
    <col min="15" max="15" width="13.125" customWidth="1"/>
    <col min="16" max="16" width="15.5" customWidth="1"/>
    <col min="17" max="17" width="10.125" customWidth="1"/>
  </cols>
  <sheetData>
    <row r="1" spans="1:17" ht="20.25">
      <c r="A1" s="30"/>
      <c r="B1" s="155"/>
      <c r="C1" s="155"/>
      <c r="D1" s="155"/>
      <c r="E1" s="377"/>
      <c r="F1" s="155"/>
      <c r="K1" s="27" t="s">
        <v>1230</v>
      </c>
      <c r="L1" s="30"/>
    </row>
    <row r="2" spans="1:17" ht="15">
      <c r="A2" s="30" t="s">
        <v>1230</v>
      </c>
      <c r="B2" s="155"/>
      <c r="C2" s="155"/>
      <c r="D2" s="155"/>
      <c r="E2" s="377"/>
      <c r="F2" s="155"/>
      <c r="K2" s="30" t="s">
        <v>204</v>
      </c>
      <c r="L2" s="30"/>
    </row>
    <row r="3" spans="1:17" ht="15">
      <c r="K3" s="30" t="s">
        <v>200</v>
      </c>
      <c r="L3" s="30"/>
    </row>
    <row r="4" spans="1:17" ht="15">
      <c r="K4" s="30"/>
      <c r="L4" s="30"/>
    </row>
    <row r="5" spans="1:17" ht="15">
      <c r="A5" s="30" t="s">
        <v>1231</v>
      </c>
      <c r="K5" s="30" t="s">
        <v>1232</v>
      </c>
    </row>
    <row r="6" spans="1:17">
      <c r="A6" s="894" t="s">
        <v>1233</v>
      </c>
      <c r="B6" s="894"/>
      <c r="C6" s="894"/>
      <c r="D6" s="894"/>
      <c r="E6" s="894"/>
      <c r="F6" s="894"/>
      <c r="G6" s="894"/>
      <c r="H6" s="894"/>
      <c r="K6" s="794" t="s">
        <v>1234</v>
      </c>
      <c r="L6" s="794"/>
      <c r="M6" s="794"/>
      <c r="N6" s="794"/>
      <c r="O6" s="794"/>
      <c r="P6" s="794"/>
      <c r="Q6" s="794"/>
    </row>
    <row r="7" spans="1:17" ht="60">
      <c r="A7" s="897" t="s">
        <v>1235</v>
      </c>
      <c r="B7" s="897" t="s">
        <v>1236</v>
      </c>
      <c r="C7" s="179" t="s">
        <v>1237</v>
      </c>
      <c r="D7" s="179" t="s">
        <v>1238</v>
      </c>
      <c r="E7" s="444" t="s">
        <v>1111</v>
      </c>
      <c r="F7" s="444" t="s">
        <v>696</v>
      </c>
      <c r="G7" s="444" t="s">
        <v>1204</v>
      </c>
      <c r="H7" s="444" t="s">
        <v>1130</v>
      </c>
      <c r="K7" s="899" t="s">
        <v>1239</v>
      </c>
      <c r="L7" s="113" t="s">
        <v>1237</v>
      </c>
      <c r="M7" s="113" t="s">
        <v>1238</v>
      </c>
      <c r="N7" s="385" t="s">
        <v>1111</v>
      </c>
      <c r="O7" s="385" t="s">
        <v>696</v>
      </c>
      <c r="P7" s="385" t="s">
        <v>1204</v>
      </c>
      <c r="Q7" s="385" t="s">
        <v>1130</v>
      </c>
    </row>
    <row r="8" spans="1:17">
      <c r="A8" s="898"/>
      <c r="B8" s="898"/>
      <c r="C8" s="208" t="s">
        <v>201</v>
      </c>
      <c r="D8" s="208" t="s">
        <v>660</v>
      </c>
      <c r="E8" s="208" t="s">
        <v>202</v>
      </c>
      <c r="F8" s="208" t="s">
        <v>703</v>
      </c>
      <c r="G8" s="208" t="s">
        <v>203</v>
      </c>
      <c r="H8" s="208" t="s">
        <v>704</v>
      </c>
      <c r="K8" s="900"/>
      <c r="L8" s="445" t="s">
        <v>201</v>
      </c>
      <c r="M8" s="445" t="s">
        <v>660</v>
      </c>
      <c r="N8" s="445" t="s">
        <v>202</v>
      </c>
      <c r="O8" s="445" t="s">
        <v>703</v>
      </c>
      <c r="P8" s="445" t="s">
        <v>203</v>
      </c>
      <c r="Q8" s="445" t="s">
        <v>704</v>
      </c>
    </row>
    <row r="9" spans="1:17">
      <c r="A9" s="893" t="s">
        <v>1240</v>
      </c>
      <c r="B9" s="182" t="s">
        <v>1241</v>
      </c>
      <c r="C9" s="208"/>
      <c r="D9" s="208"/>
      <c r="E9" s="446"/>
      <c r="F9" s="208"/>
      <c r="G9" s="208"/>
      <c r="H9" s="208"/>
      <c r="K9" s="447" t="s">
        <v>1242</v>
      </c>
      <c r="L9" s="183">
        <v>3.3599999999999998E-2</v>
      </c>
      <c r="M9" s="183">
        <v>0</v>
      </c>
      <c r="N9" s="448">
        <v>1.9</v>
      </c>
      <c r="O9" s="183">
        <v>3.3599999999999998E-2</v>
      </c>
      <c r="P9" s="183">
        <v>6.3799999999999996E-2</v>
      </c>
      <c r="Q9" s="183">
        <v>2.9999999999999997E-4</v>
      </c>
    </row>
    <row r="10" spans="1:17" ht="28.5">
      <c r="A10" s="893"/>
      <c r="B10" s="182" t="s">
        <v>1243</v>
      </c>
      <c r="C10" s="208"/>
      <c r="D10" s="208"/>
      <c r="E10" s="446"/>
      <c r="F10" s="208"/>
      <c r="G10" s="208"/>
      <c r="H10" s="208"/>
      <c r="K10" s="447" t="s">
        <v>1244</v>
      </c>
      <c r="L10" s="183">
        <v>0</v>
      </c>
      <c r="M10" s="183">
        <v>0</v>
      </c>
      <c r="N10" s="448">
        <v>2.9</v>
      </c>
      <c r="O10" s="183">
        <v>0</v>
      </c>
      <c r="P10" s="183">
        <v>0</v>
      </c>
      <c r="Q10" s="183">
        <v>0</v>
      </c>
    </row>
    <row r="11" spans="1:17">
      <c r="A11" s="893" t="s">
        <v>1245</v>
      </c>
      <c r="B11" s="182" t="s">
        <v>1241</v>
      </c>
      <c r="C11" s="208"/>
      <c r="D11" s="208"/>
      <c r="E11" s="446"/>
      <c r="F11" s="208"/>
      <c r="G11" s="208"/>
      <c r="H11" s="208"/>
      <c r="K11" s="447" t="s">
        <v>1246</v>
      </c>
      <c r="L11" s="183">
        <v>5.3354999999999997</v>
      </c>
      <c r="M11" s="183">
        <v>0</v>
      </c>
      <c r="N11" s="448">
        <v>3.7</v>
      </c>
      <c r="O11" s="183">
        <v>5.3354999999999997</v>
      </c>
      <c r="P11" s="183">
        <v>19.741399999999999</v>
      </c>
      <c r="Q11" s="183">
        <v>0.12809999999999999</v>
      </c>
    </row>
    <row r="12" spans="1:17" ht="28.5">
      <c r="A12" s="893"/>
      <c r="B12" s="182" t="s">
        <v>1243</v>
      </c>
      <c r="C12" s="208"/>
      <c r="D12" s="208"/>
      <c r="E12" s="446"/>
      <c r="F12" s="208"/>
      <c r="G12" s="208"/>
      <c r="H12" s="208"/>
      <c r="K12" s="447" t="s">
        <v>694</v>
      </c>
      <c r="L12" s="183">
        <v>5.3691000000000004</v>
      </c>
      <c r="M12" s="183">
        <v>0</v>
      </c>
      <c r="N12" s="445"/>
      <c r="O12" s="183">
        <v>5.3691000000000004</v>
      </c>
      <c r="P12" s="183">
        <v>19.805199999999999</v>
      </c>
      <c r="Q12" s="183">
        <v>0.1283</v>
      </c>
    </row>
    <row r="13" spans="1:17">
      <c r="A13" s="893" t="s">
        <v>1247</v>
      </c>
      <c r="B13" s="182" t="s">
        <v>1241</v>
      </c>
      <c r="C13" s="208"/>
      <c r="D13" s="208"/>
      <c r="E13" s="446"/>
      <c r="F13" s="208"/>
      <c r="G13" s="208"/>
      <c r="H13" s="208"/>
    </row>
    <row r="14" spans="1:17" ht="67.5" customHeight="1">
      <c r="A14" s="893"/>
      <c r="B14" s="182" t="s">
        <v>1243</v>
      </c>
      <c r="C14" s="208"/>
      <c r="D14" s="208"/>
      <c r="E14" s="446"/>
      <c r="F14" s="208"/>
      <c r="G14" s="208"/>
      <c r="H14" s="208"/>
      <c r="K14" s="735" t="s">
        <v>1248</v>
      </c>
      <c r="L14" s="735"/>
      <c r="M14" s="735"/>
      <c r="N14" s="735"/>
      <c r="O14" s="735"/>
      <c r="P14" s="735"/>
      <c r="Q14" s="735"/>
    </row>
    <row r="15" spans="1:17">
      <c r="A15" s="893" t="s">
        <v>1249</v>
      </c>
      <c r="B15" s="182" t="s">
        <v>1241</v>
      </c>
      <c r="C15" s="208"/>
      <c r="D15" s="208"/>
      <c r="E15" s="446"/>
      <c r="F15" s="208"/>
      <c r="G15" s="208"/>
      <c r="H15" s="208"/>
    </row>
    <row r="16" spans="1:17" ht="28.5">
      <c r="A16" s="893"/>
      <c r="B16" s="182" t="s">
        <v>1243</v>
      </c>
      <c r="C16" s="208"/>
      <c r="D16" s="208"/>
      <c r="E16" s="446"/>
      <c r="F16" s="208"/>
      <c r="G16" s="208"/>
      <c r="H16" s="208"/>
    </row>
    <row r="17" spans="1:8">
      <c r="A17" s="893" t="s">
        <v>1250</v>
      </c>
      <c r="B17" s="182" t="s">
        <v>1241</v>
      </c>
      <c r="C17" s="208"/>
      <c r="D17" s="208"/>
      <c r="E17" s="208"/>
      <c r="F17" s="208"/>
      <c r="G17" s="208"/>
      <c r="H17" s="208"/>
    </row>
    <row r="18" spans="1:8" ht="28.5">
      <c r="A18" s="893"/>
      <c r="B18" s="182" t="s">
        <v>1243</v>
      </c>
      <c r="C18" s="208"/>
      <c r="D18" s="208"/>
      <c r="E18" s="208"/>
      <c r="F18" s="208"/>
      <c r="G18" s="208"/>
      <c r="H18" s="208"/>
    </row>
    <row r="19" spans="1:8">
      <c r="A19" s="893" t="s">
        <v>694</v>
      </c>
      <c r="B19" s="182" t="s">
        <v>1241</v>
      </c>
      <c r="C19" s="208"/>
      <c r="D19" s="208"/>
      <c r="E19" s="182"/>
      <c r="F19" s="208"/>
      <c r="G19" s="208"/>
      <c r="H19" s="208"/>
    </row>
    <row r="20" spans="1:8" ht="28.5">
      <c r="A20" s="893"/>
      <c r="B20" s="182" t="s">
        <v>1243</v>
      </c>
      <c r="C20" s="208"/>
      <c r="D20" s="208"/>
      <c r="E20" s="182"/>
      <c r="F20" s="208"/>
      <c r="G20" s="208"/>
      <c r="H20" s="208"/>
    </row>
    <row r="22" spans="1:8" ht="15">
      <c r="A22" s="30" t="s">
        <v>1251</v>
      </c>
    </row>
    <row r="23" spans="1:8">
      <c r="A23" s="894" t="s">
        <v>1252</v>
      </c>
      <c r="B23" s="894"/>
      <c r="C23" s="894"/>
      <c r="D23" s="894"/>
      <c r="E23" s="894"/>
      <c r="F23" s="894"/>
      <c r="G23" s="894"/>
      <c r="H23" s="894"/>
    </row>
    <row r="24" spans="1:8" ht="45">
      <c r="A24" s="897" t="s">
        <v>1235</v>
      </c>
      <c r="B24" s="897" t="s">
        <v>1236</v>
      </c>
      <c r="C24" s="179" t="s">
        <v>1237</v>
      </c>
      <c r="D24" s="179" t="s">
        <v>1238</v>
      </c>
      <c r="E24" s="444" t="s">
        <v>1111</v>
      </c>
      <c r="F24" s="444" t="s">
        <v>696</v>
      </c>
      <c r="G24" s="444" t="s">
        <v>1204</v>
      </c>
      <c r="H24" s="444" t="s">
        <v>1130</v>
      </c>
    </row>
    <row r="25" spans="1:8">
      <c r="A25" s="898"/>
      <c r="B25" s="898"/>
      <c r="C25" s="208" t="s">
        <v>201</v>
      </c>
      <c r="D25" s="208" t="s">
        <v>660</v>
      </c>
      <c r="E25" s="208" t="s">
        <v>202</v>
      </c>
      <c r="F25" s="208" t="s">
        <v>703</v>
      </c>
      <c r="G25" s="208" t="s">
        <v>203</v>
      </c>
      <c r="H25" s="208" t="s">
        <v>704</v>
      </c>
    </row>
    <row r="26" spans="1:8">
      <c r="A26" s="893" t="s">
        <v>1240</v>
      </c>
      <c r="B26" s="447" t="s">
        <v>1241</v>
      </c>
      <c r="C26" s="208"/>
      <c r="D26" s="208"/>
      <c r="E26" s="446"/>
      <c r="F26" s="208"/>
      <c r="G26" s="208"/>
      <c r="H26" s="208"/>
    </row>
    <row r="27" spans="1:8" ht="28.5">
      <c r="A27" s="893"/>
      <c r="B27" s="447" t="s">
        <v>1243</v>
      </c>
      <c r="C27" s="208"/>
      <c r="D27" s="208"/>
      <c r="E27" s="446"/>
      <c r="F27" s="208"/>
      <c r="G27" s="208"/>
      <c r="H27" s="208"/>
    </row>
    <row r="28" spans="1:8">
      <c r="A28" s="893" t="s">
        <v>1245</v>
      </c>
      <c r="B28" s="447" t="s">
        <v>1241</v>
      </c>
      <c r="C28" s="208"/>
      <c r="D28" s="208"/>
      <c r="E28" s="446"/>
      <c r="F28" s="208"/>
      <c r="G28" s="208"/>
      <c r="H28" s="208"/>
    </row>
    <row r="29" spans="1:8" ht="28.5">
      <c r="A29" s="893"/>
      <c r="B29" s="447" t="s">
        <v>1243</v>
      </c>
      <c r="C29" s="208"/>
      <c r="D29" s="208"/>
      <c r="E29" s="446"/>
      <c r="F29" s="208"/>
      <c r="G29" s="208"/>
      <c r="H29" s="208"/>
    </row>
    <row r="30" spans="1:8">
      <c r="A30" s="893" t="s">
        <v>1247</v>
      </c>
      <c r="B30" s="447" t="s">
        <v>1241</v>
      </c>
      <c r="C30" s="208"/>
      <c r="D30" s="208"/>
      <c r="E30" s="446"/>
      <c r="F30" s="208"/>
      <c r="G30" s="208"/>
      <c r="H30" s="208"/>
    </row>
    <row r="31" spans="1:8" ht="28.5">
      <c r="A31" s="893"/>
      <c r="B31" s="447" t="s">
        <v>1243</v>
      </c>
      <c r="C31" s="208"/>
      <c r="D31" s="208"/>
      <c r="E31" s="446"/>
      <c r="F31" s="208"/>
      <c r="G31" s="208"/>
      <c r="H31" s="208"/>
    </row>
    <row r="32" spans="1:8">
      <c r="A32" s="893" t="s">
        <v>1249</v>
      </c>
      <c r="B32" s="447" t="s">
        <v>1241</v>
      </c>
      <c r="C32" s="208"/>
      <c r="D32" s="208"/>
      <c r="E32" s="446"/>
      <c r="F32" s="208"/>
      <c r="G32" s="208"/>
      <c r="H32" s="208"/>
    </row>
    <row r="33" spans="1:8" ht="28.5">
      <c r="A33" s="893"/>
      <c r="B33" s="447" t="s">
        <v>1243</v>
      </c>
      <c r="C33" s="208"/>
      <c r="D33" s="208"/>
      <c r="E33" s="446"/>
      <c r="F33" s="208"/>
      <c r="G33" s="208"/>
      <c r="H33" s="208"/>
    </row>
    <row r="34" spans="1:8">
      <c r="A34" s="893" t="s">
        <v>1250</v>
      </c>
      <c r="B34" s="447" t="s">
        <v>1241</v>
      </c>
      <c r="C34" s="208"/>
      <c r="D34" s="208"/>
      <c r="E34" s="208"/>
      <c r="F34" s="208"/>
      <c r="G34" s="208"/>
      <c r="H34" s="208"/>
    </row>
    <row r="35" spans="1:8" ht="28.5">
      <c r="A35" s="893"/>
      <c r="B35" s="447" t="s">
        <v>1243</v>
      </c>
      <c r="C35" s="208"/>
      <c r="D35" s="208"/>
      <c r="E35" s="208"/>
      <c r="F35" s="208"/>
      <c r="G35" s="208"/>
      <c r="H35" s="208"/>
    </row>
    <row r="36" spans="1:8">
      <c r="A36" s="893" t="s">
        <v>694</v>
      </c>
      <c r="B36" s="447" t="s">
        <v>1241</v>
      </c>
      <c r="C36" s="208"/>
      <c r="D36" s="208"/>
      <c r="E36" s="182"/>
      <c r="F36" s="208"/>
      <c r="G36" s="208"/>
      <c r="H36" s="208"/>
    </row>
    <row r="37" spans="1:8" ht="28.5">
      <c r="A37" s="893"/>
      <c r="B37" s="447" t="s">
        <v>1243</v>
      </c>
      <c r="C37" s="208"/>
      <c r="D37" s="208"/>
      <c r="E37" s="182"/>
      <c r="F37" s="208"/>
      <c r="G37" s="208"/>
      <c r="H37" s="208"/>
    </row>
    <row r="39" spans="1:8" ht="15">
      <c r="A39" s="30" t="s">
        <v>1253</v>
      </c>
    </row>
    <row r="40" spans="1:8">
      <c r="A40" s="894" t="s">
        <v>1254</v>
      </c>
      <c r="B40" s="894"/>
      <c r="C40" s="894"/>
      <c r="D40" s="894"/>
      <c r="E40" s="894"/>
      <c r="F40" s="894"/>
      <c r="G40" s="894"/>
      <c r="H40" s="894"/>
    </row>
    <row r="41" spans="1:8" ht="45">
      <c r="A41" s="895" t="s">
        <v>1235</v>
      </c>
      <c r="B41" s="895" t="s">
        <v>1236</v>
      </c>
      <c r="C41" s="449" t="s">
        <v>1237</v>
      </c>
      <c r="D41" s="449" t="s">
        <v>1238</v>
      </c>
      <c r="E41" s="444" t="s">
        <v>1111</v>
      </c>
      <c r="F41" s="450" t="s">
        <v>696</v>
      </c>
      <c r="G41" s="450" t="s">
        <v>1204</v>
      </c>
      <c r="H41" s="450" t="s">
        <v>1130</v>
      </c>
    </row>
    <row r="42" spans="1:8">
      <c r="A42" s="896"/>
      <c r="B42" s="896"/>
      <c r="C42" s="451" t="s">
        <v>201</v>
      </c>
      <c r="D42" s="451" t="s">
        <v>660</v>
      </c>
      <c r="E42" s="208" t="s">
        <v>202</v>
      </c>
      <c r="F42" s="451" t="s">
        <v>703</v>
      </c>
      <c r="G42" s="451" t="s">
        <v>203</v>
      </c>
      <c r="H42" s="451" t="s">
        <v>704</v>
      </c>
    </row>
    <row r="43" spans="1:8">
      <c r="A43" s="893" t="s">
        <v>1240</v>
      </c>
      <c r="B43" s="447" t="s">
        <v>1241</v>
      </c>
      <c r="C43" s="208"/>
      <c r="D43" s="208"/>
      <c r="E43" s="446"/>
      <c r="F43" s="208"/>
      <c r="G43" s="208"/>
      <c r="H43" s="208"/>
    </row>
    <row r="44" spans="1:8" ht="28.5">
      <c r="A44" s="893"/>
      <c r="B44" s="447" t="s">
        <v>1243</v>
      </c>
      <c r="C44" s="208"/>
      <c r="D44" s="208"/>
      <c r="E44" s="446"/>
      <c r="F44" s="208"/>
      <c r="G44" s="208"/>
      <c r="H44" s="208"/>
    </row>
    <row r="45" spans="1:8">
      <c r="A45" s="893" t="s">
        <v>1245</v>
      </c>
      <c r="B45" s="447" t="s">
        <v>1241</v>
      </c>
      <c r="C45" s="208"/>
      <c r="D45" s="208"/>
      <c r="E45" s="446"/>
      <c r="F45" s="208"/>
      <c r="G45" s="208"/>
      <c r="H45" s="208"/>
    </row>
    <row r="46" spans="1:8" ht="28.5">
      <c r="A46" s="893"/>
      <c r="B46" s="447" t="s">
        <v>1243</v>
      </c>
      <c r="C46" s="208"/>
      <c r="D46" s="208"/>
      <c r="E46" s="446"/>
      <c r="F46" s="208"/>
      <c r="G46" s="208"/>
      <c r="H46" s="208"/>
    </row>
    <row r="47" spans="1:8">
      <c r="A47" s="893" t="s">
        <v>1247</v>
      </c>
      <c r="B47" s="447" t="s">
        <v>1241</v>
      </c>
      <c r="C47" s="208"/>
      <c r="D47" s="208"/>
      <c r="E47" s="446"/>
      <c r="F47" s="208"/>
      <c r="G47" s="208"/>
      <c r="H47" s="208"/>
    </row>
    <row r="48" spans="1:8" ht="28.5">
      <c r="A48" s="893"/>
      <c r="B48" s="447" t="s">
        <v>1243</v>
      </c>
      <c r="C48" s="208"/>
      <c r="D48" s="208"/>
      <c r="E48" s="446"/>
      <c r="F48" s="208"/>
      <c r="G48" s="208"/>
      <c r="H48" s="208"/>
    </row>
    <row r="49" spans="1:8">
      <c r="A49" s="893" t="s">
        <v>1249</v>
      </c>
      <c r="B49" s="447" t="s">
        <v>1241</v>
      </c>
      <c r="C49" s="208"/>
      <c r="D49" s="208"/>
      <c r="E49" s="446"/>
      <c r="F49" s="208"/>
      <c r="G49" s="208"/>
      <c r="H49" s="208"/>
    </row>
    <row r="50" spans="1:8" ht="28.5">
      <c r="A50" s="893"/>
      <c r="B50" s="447" t="s">
        <v>1243</v>
      </c>
      <c r="C50" s="208"/>
      <c r="D50" s="208"/>
      <c r="E50" s="446"/>
      <c r="F50" s="208"/>
      <c r="G50" s="208"/>
      <c r="H50" s="208"/>
    </row>
    <row r="51" spans="1:8">
      <c r="A51" s="893" t="s">
        <v>1250</v>
      </c>
      <c r="B51" s="447" t="s">
        <v>1241</v>
      </c>
      <c r="C51" s="208"/>
      <c r="D51" s="208"/>
      <c r="E51" s="208"/>
      <c r="F51" s="208"/>
      <c r="G51" s="208"/>
      <c r="H51" s="208"/>
    </row>
    <row r="52" spans="1:8" ht="28.5">
      <c r="A52" s="893"/>
      <c r="B52" s="447" t="s">
        <v>1243</v>
      </c>
      <c r="C52" s="208"/>
      <c r="D52" s="208"/>
      <c r="E52" s="208"/>
      <c r="F52" s="208"/>
      <c r="G52" s="208"/>
      <c r="H52" s="208"/>
    </row>
    <row r="53" spans="1:8">
      <c r="A53" s="893" t="s">
        <v>694</v>
      </c>
      <c r="B53" s="447" t="s">
        <v>1241</v>
      </c>
      <c r="C53" s="208"/>
      <c r="D53" s="208"/>
      <c r="E53" s="182"/>
      <c r="F53" s="208"/>
      <c r="G53" s="208"/>
      <c r="H53" s="208"/>
    </row>
    <row r="54" spans="1:8" ht="28.5">
      <c r="A54" s="893"/>
      <c r="B54" s="447" t="s">
        <v>1243</v>
      </c>
      <c r="C54" s="208"/>
      <c r="D54" s="208"/>
      <c r="E54" s="182"/>
      <c r="F54" s="208"/>
      <c r="G54" s="208"/>
      <c r="H54" s="208"/>
    </row>
    <row r="56" spans="1:8" ht="15">
      <c r="A56" s="30" t="s">
        <v>1255</v>
      </c>
    </row>
    <row r="57" spans="1:8">
      <c r="A57" s="894" t="s">
        <v>1256</v>
      </c>
      <c r="B57" s="894"/>
      <c r="C57" s="894"/>
      <c r="D57" s="894"/>
      <c r="E57" s="894"/>
      <c r="F57" s="894"/>
      <c r="G57" s="894"/>
      <c r="H57" s="894"/>
    </row>
    <row r="58" spans="1:8" ht="45">
      <c r="A58" s="895" t="s">
        <v>1235</v>
      </c>
      <c r="B58" s="895" t="s">
        <v>1236</v>
      </c>
      <c r="C58" s="449" t="s">
        <v>1237</v>
      </c>
      <c r="D58" s="449" t="s">
        <v>1238</v>
      </c>
      <c r="E58" s="444" t="s">
        <v>1111</v>
      </c>
      <c r="F58" s="450" t="s">
        <v>696</v>
      </c>
      <c r="G58" s="450" t="s">
        <v>1204</v>
      </c>
      <c r="H58" s="450" t="s">
        <v>1130</v>
      </c>
    </row>
    <row r="59" spans="1:8">
      <c r="A59" s="896"/>
      <c r="B59" s="896"/>
      <c r="C59" s="451" t="s">
        <v>201</v>
      </c>
      <c r="D59" s="451" t="s">
        <v>660</v>
      </c>
      <c r="E59" s="208" t="s">
        <v>202</v>
      </c>
      <c r="F59" s="451" t="s">
        <v>703</v>
      </c>
      <c r="G59" s="451" t="s">
        <v>203</v>
      </c>
      <c r="H59" s="451" t="s">
        <v>704</v>
      </c>
    </row>
    <row r="60" spans="1:8">
      <c r="A60" s="893" t="s">
        <v>1240</v>
      </c>
      <c r="B60" s="447" t="s">
        <v>1241</v>
      </c>
      <c r="C60" s="208"/>
      <c r="D60" s="208"/>
      <c r="E60" s="446"/>
      <c r="F60" s="208"/>
      <c r="G60" s="208"/>
      <c r="H60" s="208"/>
    </row>
    <row r="61" spans="1:8" ht="28.5">
      <c r="A61" s="893"/>
      <c r="B61" s="447" t="s">
        <v>1243</v>
      </c>
      <c r="C61" s="208"/>
      <c r="D61" s="208"/>
      <c r="E61" s="446"/>
      <c r="F61" s="208"/>
      <c r="G61" s="208"/>
      <c r="H61" s="208"/>
    </row>
    <row r="62" spans="1:8">
      <c r="A62" s="893" t="s">
        <v>1245</v>
      </c>
      <c r="B62" s="447" t="s">
        <v>1241</v>
      </c>
      <c r="C62" s="208"/>
      <c r="D62" s="208"/>
      <c r="E62" s="446"/>
      <c r="F62" s="208"/>
      <c r="G62" s="208"/>
      <c r="H62" s="208"/>
    </row>
    <row r="63" spans="1:8" ht="28.5">
      <c r="A63" s="893"/>
      <c r="B63" s="447" t="s">
        <v>1243</v>
      </c>
      <c r="C63" s="208"/>
      <c r="D63" s="208"/>
      <c r="E63" s="446"/>
      <c r="F63" s="208"/>
      <c r="G63" s="208"/>
      <c r="H63" s="208"/>
    </row>
    <row r="64" spans="1:8">
      <c r="A64" s="893" t="s">
        <v>1247</v>
      </c>
      <c r="B64" s="447" t="s">
        <v>1241</v>
      </c>
      <c r="C64" s="208"/>
      <c r="D64" s="208"/>
      <c r="E64" s="446"/>
      <c r="F64" s="208"/>
      <c r="G64" s="208"/>
      <c r="H64" s="208"/>
    </row>
    <row r="65" spans="1:8" ht="28.5">
      <c r="A65" s="893"/>
      <c r="B65" s="447" t="s">
        <v>1243</v>
      </c>
      <c r="C65" s="208"/>
      <c r="D65" s="208"/>
      <c r="E65" s="446"/>
      <c r="F65" s="208"/>
      <c r="G65" s="208"/>
      <c r="H65" s="208"/>
    </row>
    <row r="66" spans="1:8">
      <c r="A66" s="893" t="s">
        <v>1249</v>
      </c>
      <c r="B66" s="447" t="s">
        <v>1241</v>
      </c>
      <c r="C66" s="208"/>
      <c r="D66" s="208"/>
      <c r="E66" s="446"/>
      <c r="F66" s="208"/>
      <c r="G66" s="208"/>
      <c r="H66" s="208"/>
    </row>
    <row r="67" spans="1:8" ht="28.5">
      <c r="A67" s="893"/>
      <c r="B67" s="447" t="s">
        <v>1243</v>
      </c>
      <c r="C67" s="208"/>
      <c r="D67" s="208"/>
      <c r="E67" s="446"/>
      <c r="F67" s="208"/>
      <c r="G67" s="208"/>
      <c r="H67" s="208"/>
    </row>
    <row r="68" spans="1:8">
      <c r="A68" s="893" t="s">
        <v>1250</v>
      </c>
      <c r="B68" s="447" t="s">
        <v>1241</v>
      </c>
      <c r="C68" s="208"/>
      <c r="D68" s="208"/>
      <c r="E68" s="208"/>
      <c r="F68" s="208"/>
      <c r="G68" s="208"/>
      <c r="H68" s="208"/>
    </row>
    <row r="69" spans="1:8" ht="28.5">
      <c r="A69" s="893"/>
      <c r="B69" s="447" t="s">
        <v>1243</v>
      </c>
      <c r="C69" s="208"/>
      <c r="D69" s="208"/>
      <c r="E69" s="208"/>
      <c r="F69" s="208"/>
      <c r="G69" s="208"/>
      <c r="H69" s="208"/>
    </row>
    <row r="70" spans="1:8">
      <c r="A70" s="893" t="s">
        <v>694</v>
      </c>
      <c r="B70" s="447" t="s">
        <v>1241</v>
      </c>
      <c r="C70" s="208"/>
      <c r="D70" s="208"/>
      <c r="E70" s="182"/>
      <c r="F70" s="208"/>
      <c r="G70" s="208"/>
      <c r="H70" s="208"/>
    </row>
    <row r="71" spans="1:8" ht="28.5">
      <c r="A71" s="893"/>
      <c r="B71" s="447" t="s">
        <v>1243</v>
      </c>
      <c r="C71" s="208"/>
      <c r="D71" s="208"/>
      <c r="E71" s="182"/>
      <c r="F71" s="208"/>
      <c r="G71" s="208"/>
      <c r="H71" s="208"/>
    </row>
  </sheetData>
  <mergeCells count="39">
    <mergeCell ref="A9:A10"/>
    <mergeCell ref="A6:H6"/>
    <mergeCell ref="K6:Q6"/>
    <mergeCell ref="A7:A8"/>
    <mergeCell ref="B7:B8"/>
    <mergeCell ref="K7:K8"/>
    <mergeCell ref="A30:A31"/>
    <mergeCell ref="A11:A12"/>
    <mergeCell ref="A13:A14"/>
    <mergeCell ref="K14:Q14"/>
    <mergeCell ref="A15:A16"/>
    <mergeCell ref="A17:A18"/>
    <mergeCell ref="A19:A20"/>
    <mergeCell ref="A23:H23"/>
    <mergeCell ref="A24:A25"/>
    <mergeCell ref="B24:B25"/>
    <mergeCell ref="A26:A27"/>
    <mergeCell ref="A28:A29"/>
    <mergeCell ref="A53:A54"/>
    <mergeCell ref="A32:A33"/>
    <mergeCell ref="A34:A35"/>
    <mergeCell ref="A36:A37"/>
    <mergeCell ref="A40:H40"/>
    <mergeCell ref="A41:A42"/>
    <mergeCell ref="B41:B42"/>
    <mergeCell ref="A43:A44"/>
    <mergeCell ref="A45:A46"/>
    <mergeCell ref="A47:A48"/>
    <mergeCell ref="A49:A50"/>
    <mergeCell ref="A51:A52"/>
    <mergeCell ref="A66:A67"/>
    <mergeCell ref="A68:A69"/>
    <mergeCell ref="A70:A71"/>
    <mergeCell ref="A57:H57"/>
    <mergeCell ref="A58:A59"/>
    <mergeCell ref="B58:B59"/>
    <mergeCell ref="A60:A61"/>
    <mergeCell ref="A62:A63"/>
    <mergeCell ref="A64:A65"/>
  </mergeCells>
  <pageMargins left="0.7" right="0.7" top="0.75" bottom="0.75" header="0.3" footer="0.3"/>
  <legacy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E9C4-E1A7-4E49-99FB-7DA2615224EF}">
  <dimension ref="A1:C11"/>
  <sheetViews>
    <sheetView workbookViewId="0">
      <selection activeCell="A2" sqref="A2"/>
    </sheetView>
  </sheetViews>
  <sheetFormatPr defaultColWidth="7.625" defaultRowHeight="18" customHeight="1"/>
  <cols>
    <col min="1" max="1" width="9.5" style="92" customWidth="1"/>
    <col min="2" max="2" width="133.5" customWidth="1"/>
  </cols>
  <sheetData>
    <row r="1" spans="1:3" s="104" customFormat="1" ht="15">
      <c r="A1" s="22">
        <v>3</v>
      </c>
      <c r="B1" s="14" t="s">
        <v>55</v>
      </c>
      <c r="C1" s="289"/>
    </row>
    <row r="2" spans="1:3" s="104" customFormat="1" ht="15">
      <c r="A2" s="26" t="s">
        <v>112</v>
      </c>
      <c r="B2" s="14" t="s">
        <v>113</v>
      </c>
      <c r="C2" s="289"/>
    </row>
    <row r="3" spans="1:3" s="1" customFormat="1" ht="14.25">
      <c r="A3" s="452" t="s">
        <v>114</v>
      </c>
      <c r="B3" s="452" t="s">
        <v>115</v>
      </c>
      <c r="C3" s="102"/>
    </row>
    <row r="4" spans="1:3" ht="14.25">
      <c r="A4" s="9" t="s">
        <v>116</v>
      </c>
      <c r="B4" s="91" t="s">
        <v>117</v>
      </c>
    </row>
    <row r="5" spans="1:3" ht="14.25">
      <c r="A5" s="9" t="s">
        <v>118</v>
      </c>
      <c r="B5" s="91" t="s">
        <v>119</v>
      </c>
    </row>
    <row r="6" spans="1:3" ht="14.25">
      <c r="A6" s="9" t="s">
        <v>120</v>
      </c>
      <c r="B6" s="91" t="s">
        <v>121</v>
      </c>
    </row>
    <row r="7" spans="1:3" ht="14.25">
      <c r="A7" s="9" t="s">
        <v>122</v>
      </c>
      <c r="B7" s="91" t="s">
        <v>123</v>
      </c>
    </row>
    <row r="8" spans="1:3" ht="14.25">
      <c r="A8" s="9" t="s">
        <v>124</v>
      </c>
      <c r="B8" s="91" t="s">
        <v>125</v>
      </c>
    </row>
    <row r="11" spans="1:3" ht="14.25">
      <c r="B11" s="29"/>
    </row>
  </sheetData>
  <hyperlinks>
    <hyperlink ref="B8" location="'Table 3.7.6'!A1" display="Composition of collateral for CCR exposures (EU CCR5)" xr:uid="{7C561B43-83E5-40A6-B7BD-B939610C8E6F}"/>
    <hyperlink ref="B7" location="'Table 3.7.5'!A1" display="IRB approach – CCR exposures by exposure class and PD scale (EU CCR4)" xr:uid="{55E7E257-978C-46AB-9F0F-0C3455A45399}"/>
    <hyperlink ref="B6" location="'Table 3.7.4'!A1" display="Standardised approach – CCR exposures by regulatory exposure class and risk weights (EU CCR3)" xr:uid="{26C3C7FE-26D1-44BA-A341-F468905D3602}"/>
    <hyperlink ref="B5" location="'Table 3.7.3'!A1" display="Transactions subject to own funds requirements for CVA risk (EU CCR2)" xr:uid="{8F8F10FB-AE4B-4777-BFBB-2771591C869E}"/>
    <hyperlink ref="B4" location="'Table 3.7.2'!A1" display="Analysis of CCR exposure by approach (EU CCR1)" xr:uid="{D1119833-6EC1-4426-8685-F4DF591B2250}"/>
    <hyperlink ref="A4" location="'Table 3.7.2'!A1" display="Table 3.7.2" xr:uid="{22EA4644-E664-425F-A75F-E66EE1433B23}"/>
    <hyperlink ref="A5" location="'Table 3.7.3'!A1" display="Table 3.7.3" xr:uid="{2030C2CB-8955-4A2B-A129-AD8283150EE7}"/>
    <hyperlink ref="A6" location="'Table 3.7.4'!A1" display="Table 3.7.4" xr:uid="{9E270E36-0E84-4DE7-B684-9E160C2444EA}"/>
    <hyperlink ref="A7" location="'Table 3.7.5'!A1" display="Table 3.7.5" xr:uid="{8D1DDD75-7F75-430D-85F8-A40D4342FF13}"/>
    <hyperlink ref="A8" location="'Table 3.7.6'!A1" display="Table 3.7.6" xr:uid="{FBF226BE-AEA0-408E-BD0A-60E582632750}"/>
  </hyperlinks>
  <pageMargins left="0.7" right="0.7" top="0.75" bottom="0.75" header="0.3" footer="0.3"/>
  <ignoredErrors>
    <ignoredError sqref="A2" numberStoredAsText="1"/>
  </ignoredErrors>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995-9A46-442C-9683-78114E690C56}">
  <dimension ref="A1:K56"/>
  <sheetViews>
    <sheetView workbookViewId="0">
      <selection activeCell="E1" sqref="E1"/>
    </sheetView>
  </sheetViews>
  <sheetFormatPr defaultColWidth="8.125" defaultRowHeight="14.25"/>
  <cols>
    <col min="1" max="1" width="8.125" style="454"/>
    <col min="2" max="2" width="36.5" style="455" customWidth="1"/>
    <col min="3" max="10" width="20.125" style="455" customWidth="1"/>
    <col min="11" max="16384" width="8.125" style="455"/>
  </cols>
  <sheetData>
    <row r="1" spans="1:11" ht="20.25">
      <c r="A1" s="453" t="s">
        <v>117</v>
      </c>
      <c r="B1" s="454"/>
    </row>
    <row r="2" spans="1:11" ht="15">
      <c r="A2" s="332" t="s">
        <v>204</v>
      </c>
      <c r="B2" s="454"/>
    </row>
    <row r="3" spans="1:11" ht="15">
      <c r="A3" s="332" t="s">
        <v>200</v>
      </c>
    </row>
    <row r="4" spans="1:11">
      <c r="A4" s="456"/>
      <c r="C4" s="456"/>
      <c r="D4" s="456"/>
      <c r="E4" s="456"/>
      <c r="F4" s="456"/>
      <c r="G4" s="456"/>
      <c r="H4" s="456"/>
      <c r="I4" s="456"/>
      <c r="J4" s="456"/>
      <c r="K4" s="457"/>
    </row>
    <row r="5" spans="1:11">
      <c r="A5" s="458"/>
      <c r="B5" s="458"/>
      <c r="C5" s="47" t="s">
        <v>201</v>
      </c>
      <c r="D5" s="47" t="s">
        <v>660</v>
      </c>
      <c r="E5" s="47" t="s">
        <v>202</v>
      </c>
      <c r="F5" s="47" t="s">
        <v>703</v>
      </c>
      <c r="G5" s="47" t="s">
        <v>203</v>
      </c>
      <c r="H5" s="47" t="s">
        <v>704</v>
      </c>
      <c r="I5" s="47" t="s">
        <v>705</v>
      </c>
      <c r="J5" s="47" t="s">
        <v>706</v>
      </c>
      <c r="K5" s="457"/>
    </row>
    <row r="6" spans="1:11" ht="42.75">
      <c r="A6" s="458"/>
      <c r="B6" s="458"/>
      <c r="C6" s="47" t="s">
        <v>1257</v>
      </c>
      <c r="D6" s="47" t="s">
        <v>1258</v>
      </c>
      <c r="E6" s="47" t="s">
        <v>1259</v>
      </c>
      <c r="F6" s="47" t="s">
        <v>1260</v>
      </c>
      <c r="G6" s="47" t="s">
        <v>1261</v>
      </c>
      <c r="H6" s="47" t="s">
        <v>1262</v>
      </c>
      <c r="I6" s="47" t="s">
        <v>696</v>
      </c>
      <c r="J6" s="47" t="s">
        <v>1098</v>
      </c>
      <c r="K6" s="457"/>
    </row>
    <row r="7" spans="1:11" ht="28.5" hidden="1">
      <c r="A7" s="42" t="s">
        <v>1263</v>
      </c>
      <c r="B7" s="42" t="s">
        <v>1264</v>
      </c>
      <c r="C7" s="459">
        <v>0</v>
      </c>
      <c r="D7" s="460">
        <v>0</v>
      </c>
      <c r="E7" s="461"/>
      <c r="F7" s="157" t="s">
        <v>1265</v>
      </c>
      <c r="G7" s="460">
        <v>0</v>
      </c>
      <c r="H7" s="460">
        <v>0</v>
      </c>
      <c r="I7" s="460">
        <v>0</v>
      </c>
      <c r="J7" s="460">
        <v>0</v>
      </c>
      <c r="K7" s="457"/>
    </row>
    <row r="8" spans="1:11" hidden="1">
      <c r="A8" s="42" t="s">
        <v>1266</v>
      </c>
      <c r="B8" s="42" t="s">
        <v>1267</v>
      </c>
      <c r="C8" s="460">
        <v>0</v>
      </c>
      <c r="D8" s="460">
        <v>0</v>
      </c>
      <c r="E8" s="462"/>
      <c r="F8" s="47" t="s">
        <v>1265</v>
      </c>
      <c r="G8" s="460">
        <v>0</v>
      </c>
      <c r="H8" s="460">
        <v>0</v>
      </c>
      <c r="I8" s="460">
        <v>0</v>
      </c>
      <c r="J8" s="460">
        <v>0</v>
      </c>
      <c r="K8" s="457"/>
    </row>
    <row r="9" spans="1:11">
      <c r="A9" s="42">
        <v>1</v>
      </c>
      <c r="B9" s="42" t="s">
        <v>1268</v>
      </c>
      <c r="C9" s="460">
        <v>18.7</v>
      </c>
      <c r="D9" s="460">
        <v>11.7</v>
      </c>
      <c r="E9" s="461"/>
      <c r="F9" s="47" t="s">
        <v>1265</v>
      </c>
      <c r="G9" s="460">
        <v>24.2</v>
      </c>
      <c r="H9" s="460">
        <v>42.5</v>
      </c>
      <c r="I9" s="460">
        <v>42.5</v>
      </c>
      <c r="J9" s="460">
        <v>11.1</v>
      </c>
      <c r="K9" s="457"/>
    </row>
    <row r="10" spans="1:11" hidden="1">
      <c r="A10" s="42">
        <v>2</v>
      </c>
      <c r="B10" s="458" t="s">
        <v>1269</v>
      </c>
      <c r="C10" s="463"/>
      <c r="D10" s="461"/>
      <c r="E10" s="460">
        <v>0</v>
      </c>
      <c r="F10" s="464"/>
      <c r="G10" s="460">
        <v>0</v>
      </c>
      <c r="H10" s="460">
        <v>0</v>
      </c>
      <c r="I10" s="460">
        <v>0</v>
      </c>
      <c r="J10" s="460">
        <v>0</v>
      </c>
      <c r="K10" s="457"/>
    </row>
    <row r="11" spans="1:11" ht="28.5" hidden="1">
      <c r="A11" s="42" t="s">
        <v>505</v>
      </c>
      <c r="B11" s="465" t="s">
        <v>1270</v>
      </c>
      <c r="C11" s="463"/>
      <c r="D11" s="461"/>
      <c r="E11" s="460">
        <v>0</v>
      </c>
      <c r="F11" s="463"/>
      <c r="G11" s="460">
        <v>0</v>
      </c>
      <c r="H11" s="460">
        <v>0</v>
      </c>
      <c r="I11" s="460">
        <v>0</v>
      </c>
      <c r="J11" s="460">
        <v>0</v>
      </c>
      <c r="K11" s="457"/>
    </row>
    <row r="12" spans="1:11" ht="28.5" hidden="1">
      <c r="A12" s="42" t="s">
        <v>1271</v>
      </c>
      <c r="B12" s="465" t="s">
        <v>1272</v>
      </c>
      <c r="C12" s="463"/>
      <c r="D12" s="461"/>
      <c r="E12" s="460">
        <v>0</v>
      </c>
      <c r="F12" s="463"/>
      <c r="G12" s="460">
        <v>0</v>
      </c>
      <c r="H12" s="460">
        <v>0</v>
      </c>
      <c r="I12" s="460">
        <v>0</v>
      </c>
      <c r="J12" s="460">
        <v>0</v>
      </c>
      <c r="K12" s="457"/>
    </row>
    <row r="13" spans="1:11" ht="28.5" hidden="1">
      <c r="A13" s="42" t="s">
        <v>1273</v>
      </c>
      <c r="B13" s="465" t="s">
        <v>1274</v>
      </c>
      <c r="C13" s="463"/>
      <c r="D13" s="461"/>
      <c r="E13" s="460">
        <v>0</v>
      </c>
      <c r="F13" s="463"/>
      <c r="G13" s="460">
        <v>0</v>
      </c>
      <c r="H13" s="460">
        <v>0</v>
      </c>
      <c r="I13" s="460">
        <v>0</v>
      </c>
      <c r="J13" s="460">
        <v>0</v>
      </c>
      <c r="K13" s="457"/>
    </row>
    <row r="14" spans="1:11" ht="28.5" hidden="1">
      <c r="A14" s="42">
        <v>3</v>
      </c>
      <c r="B14" s="458" t="s">
        <v>1275</v>
      </c>
      <c r="C14" s="463"/>
      <c r="D14" s="463"/>
      <c r="E14" s="463"/>
      <c r="F14" s="463"/>
      <c r="G14" s="460">
        <v>0</v>
      </c>
      <c r="H14" s="460">
        <v>0</v>
      </c>
      <c r="I14" s="460">
        <v>0</v>
      </c>
      <c r="J14" s="460">
        <v>0</v>
      </c>
      <c r="K14" s="457"/>
    </row>
    <row r="15" spans="1:11" ht="28.5" hidden="1">
      <c r="A15" s="42">
        <v>4</v>
      </c>
      <c r="B15" s="458" t="s">
        <v>1276</v>
      </c>
      <c r="C15" s="463"/>
      <c r="D15" s="463"/>
      <c r="E15" s="463"/>
      <c r="F15" s="463"/>
      <c r="G15" s="460">
        <v>0</v>
      </c>
      <c r="H15" s="460">
        <v>0</v>
      </c>
      <c r="I15" s="460">
        <v>0</v>
      </c>
      <c r="J15" s="460">
        <v>0</v>
      </c>
      <c r="K15" s="457"/>
    </row>
    <row r="16" spans="1:11" hidden="1">
      <c r="A16" s="42">
        <v>5</v>
      </c>
      <c r="B16" s="458" t="s">
        <v>1277</v>
      </c>
      <c r="C16" s="463"/>
      <c r="D16" s="463"/>
      <c r="E16" s="463"/>
      <c r="F16" s="463"/>
      <c r="G16" s="460">
        <v>0</v>
      </c>
      <c r="H16" s="460">
        <v>0</v>
      </c>
      <c r="I16" s="460">
        <v>0</v>
      </c>
      <c r="J16" s="460">
        <v>0</v>
      </c>
      <c r="K16" s="457"/>
    </row>
    <row r="17" spans="1:11" ht="15">
      <c r="A17" s="42">
        <v>6</v>
      </c>
      <c r="B17" s="391" t="s">
        <v>694</v>
      </c>
      <c r="C17" s="463"/>
      <c r="D17" s="463"/>
      <c r="E17" s="463"/>
      <c r="F17" s="463"/>
      <c r="G17" s="460">
        <v>24.2</v>
      </c>
      <c r="H17" s="460">
        <v>42.5</v>
      </c>
      <c r="I17" s="460">
        <v>42.5</v>
      </c>
      <c r="J17" s="460">
        <v>11.1</v>
      </c>
      <c r="K17" s="457"/>
    </row>
    <row r="19" spans="1:11" ht="15">
      <c r="A19" s="332" t="s">
        <v>206</v>
      </c>
      <c r="B19" s="454"/>
    </row>
    <row r="20" spans="1:11" ht="15">
      <c r="A20" s="332" t="s">
        <v>200</v>
      </c>
    </row>
    <row r="21" spans="1:11">
      <c r="A21" s="456"/>
      <c r="C21" s="456"/>
      <c r="D21" s="456"/>
      <c r="E21" s="456"/>
      <c r="F21" s="456"/>
      <c r="G21" s="456"/>
      <c r="H21" s="456"/>
      <c r="I21" s="456"/>
      <c r="J21" s="456"/>
      <c r="K21" s="457"/>
    </row>
    <row r="22" spans="1:11">
      <c r="A22" s="458"/>
      <c r="B22" s="458"/>
      <c r="C22" s="47" t="s">
        <v>201</v>
      </c>
      <c r="D22" s="47" t="s">
        <v>660</v>
      </c>
      <c r="E22" s="47" t="s">
        <v>202</v>
      </c>
      <c r="F22" s="47" t="s">
        <v>703</v>
      </c>
      <c r="G22" s="47" t="s">
        <v>203</v>
      </c>
      <c r="H22" s="47" t="s">
        <v>704</v>
      </c>
      <c r="I22" s="47" t="s">
        <v>705</v>
      </c>
      <c r="J22" s="47" t="s">
        <v>706</v>
      </c>
      <c r="K22" s="457"/>
    </row>
    <row r="23" spans="1:11" ht="42.75">
      <c r="A23" s="458"/>
      <c r="B23" s="458"/>
      <c r="C23" s="47" t="s">
        <v>1257</v>
      </c>
      <c r="D23" s="47" t="s">
        <v>1258</v>
      </c>
      <c r="E23" s="47" t="s">
        <v>1259</v>
      </c>
      <c r="F23" s="47" t="s">
        <v>1260</v>
      </c>
      <c r="G23" s="47" t="s">
        <v>1261</v>
      </c>
      <c r="H23" s="47" t="s">
        <v>1262</v>
      </c>
      <c r="I23" s="47" t="s">
        <v>696</v>
      </c>
      <c r="J23" s="47" t="s">
        <v>1098</v>
      </c>
      <c r="K23" s="457"/>
    </row>
    <row r="24" spans="1:11" ht="28.5" hidden="1">
      <c r="A24" s="42" t="s">
        <v>1263</v>
      </c>
      <c r="B24" s="42" t="s">
        <v>1264</v>
      </c>
      <c r="C24" s="459">
        <v>0</v>
      </c>
      <c r="D24" s="460">
        <v>0</v>
      </c>
      <c r="E24" s="461"/>
      <c r="F24" s="157" t="s">
        <v>1265</v>
      </c>
      <c r="G24" s="460">
        <v>0</v>
      </c>
      <c r="H24" s="460">
        <v>0</v>
      </c>
      <c r="I24" s="460">
        <v>0</v>
      </c>
      <c r="J24" s="460">
        <v>0</v>
      </c>
      <c r="K24" s="457"/>
    </row>
    <row r="25" spans="1:11" hidden="1">
      <c r="A25" s="42" t="s">
        <v>1266</v>
      </c>
      <c r="B25" s="42" t="s">
        <v>1267</v>
      </c>
      <c r="C25" s="460">
        <v>0</v>
      </c>
      <c r="D25" s="460">
        <v>0</v>
      </c>
      <c r="E25" s="462"/>
      <c r="F25" s="47" t="s">
        <v>1265</v>
      </c>
      <c r="G25" s="460">
        <v>0</v>
      </c>
      <c r="H25" s="460">
        <v>0</v>
      </c>
      <c r="I25" s="460">
        <v>0</v>
      </c>
      <c r="J25" s="460">
        <v>0</v>
      </c>
      <c r="K25" s="457"/>
    </row>
    <row r="26" spans="1:11">
      <c r="A26" s="42">
        <v>1</v>
      </c>
      <c r="B26" s="42" t="s">
        <v>1268</v>
      </c>
      <c r="C26" s="460">
        <v>16</v>
      </c>
      <c r="D26" s="460">
        <v>16.899999999999999</v>
      </c>
      <c r="E26" s="461"/>
      <c r="F26" s="47" t="s">
        <v>1265</v>
      </c>
      <c r="G26" s="460">
        <v>81.8</v>
      </c>
      <c r="H26" s="460">
        <v>46.1</v>
      </c>
      <c r="I26" s="460">
        <v>46.1</v>
      </c>
      <c r="J26" s="460">
        <v>12.2</v>
      </c>
      <c r="K26" s="457"/>
    </row>
    <row r="27" spans="1:11" hidden="1">
      <c r="A27" s="42">
        <v>2</v>
      </c>
      <c r="B27" s="458" t="s">
        <v>1269</v>
      </c>
      <c r="C27" s="463"/>
      <c r="D27" s="461"/>
      <c r="E27" s="460">
        <v>0</v>
      </c>
      <c r="F27" s="464"/>
      <c r="G27" s="460">
        <v>0</v>
      </c>
      <c r="H27" s="460">
        <v>0</v>
      </c>
      <c r="I27" s="460">
        <v>0</v>
      </c>
      <c r="J27" s="460">
        <v>0</v>
      </c>
      <c r="K27" s="457"/>
    </row>
    <row r="28" spans="1:11" ht="28.5" hidden="1">
      <c r="A28" s="42" t="s">
        <v>505</v>
      </c>
      <c r="B28" s="465" t="s">
        <v>1270</v>
      </c>
      <c r="C28" s="463"/>
      <c r="D28" s="461"/>
      <c r="E28" s="460">
        <v>0</v>
      </c>
      <c r="F28" s="463"/>
      <c r="G28" s="460">
        <v>0</v>
      </c>
      <c r="H28" s="460">
        <v>0</v>
      </c>
      <c r="I28" s="460">
        <v>0</v>
      </c>
      <c r="J28" s="460">
        <v>0</v>
      </c>
      <c r="K28" s="457"/>
    </row>
    <row r="29" spans="1:11" ht="28.5" hidden="1">
      <c r="A29" s="42" t="s">
        <v>1271</v>
      </c>
      <c r="B29" s="465" t="s">
        <v>1272</v>
      </c>
      <c r="C29" s="463"/>
      <c r="D29" s="461"/>
      <c r="E29" s="460">
        <v>0</v>
      </c>
      <c r="F29" s="463"/>
      <c r="G29" s="460">
        <v>0</v>
      </c>
      <c r="H29" s="460">
        <v>0</v>
      </c>
      <c r="I29" s="460">
        <v>0</v>
      </c>
      <c r="J29" s="460">
        <v>0</v>
      </c>
      <c r="K29" s="457"/>
    </row>
    <row r="30" spans="1:11" ht="28.5" hidden="1">
      <c r="A30" s="42" t="s">
        <v>1273</v>
      </c>
      <c r="B30" s="465" t="s">
        <v>1274</v>
      </c>
      <c r="C30" s="463"/>
      <c r="D30" s="461"/>
      <c r="E30" s="460">
        <v>0</v>
      </c>
      <c r="F30" s="463"/>
      <c r="G30" s="460">
        <v>0</v>
      </c>
      <c r="H30" s="460">
        <v>0</v>
      </c>
      <c r="I30" s="460">
        <v>0</v>
      </c>
      <c r="J30" s="460">
        <v>0</v>
      </c>
      <c r="K30" s="457"/>
    </row>
    <row r="31" spans="1:11" ht="28.5" hidden="1">
      <c r="A31" s="42">
        <v>3</v>
      </c>
      <c r="B31" s="458" t="s">
        <v>1275</v>
      </c>
      <c r="C31" s="463"/>
      <c r="D31" s="463"/>
      <c r="E31" s="463"/>
      <c r="F31" s="463"/>
      <c r="G31" s="460">
        <v>0</v>
      </c>
      <c r="H31" s="460">
        <v>0</v>
      </c>
      <c r="I31" s="460">
        <v>0</v>
      </c>
      <c r="J31" s="460">
        <v>0</v>
      </c>
      <c r="K31" s="457"/>
    </row>
    <row r="32" spans="1:11" ht="28.5" hidden="1">
      <c r="A32" s="42">
        <v>4</v>
      </c>
      <c r="B32" s="458" t="s">
        <v>1276</v>
      </c>
      <c r="C32" s="463"/>
      <c r="D32" s="463"/>
      <c r="E32" s="463"/>
      <c r="F32" s="463"/>
      <c r="G32" s="460">
        <v>0</v>
      </c>
      <c r="H32" s="460">
        <v>0</v>
      </c>
      <c r="I32" s="460">
        <v>0</v>
      </c>
      <c r="J32" s="460">
        <v>0</v>
      </c>
      <c r="K32" s="457"/>
    </row>
    <row r="33" spans="1:11" hidden="1">
      <c r="A33" s="42">
        <v>5</v>
      </c>
      <c r="B33" s="458" t="s">
        <v>1277</v>
      </c>
      <c r="C33" s="463"/>
      <c r="D33" s="463"/>
      <c r="E33" s="463"/>
      <c r="F33" s="463"/>
      <c r="G33" s="460">
        <v>0</v>
      </c>
      <c r="H33" s="460">
        <v>0</v>
      </c>
      <c r="I33" s="460">
        <v>0</v>
      </c>
      <c r="J33" s="460">
        <v>0</v>
      </c>
      <c r="K33" s="457"/>
    </row>
    <row r="34" spans="1:11" ht="15">
      <c r="A34" s="42">
        <v>6</v>
      </c>
      <c r="B34" s="391" t="s">
        <v>694</v>
      </c>
      <c r="C34" s="463"/>
      <c r="D34" s="463"/>
      <c r="E34" s="463"/>
      <c r="F34" s="463"/>
      <c r="G34" s="460">
        <v>81.8</v>
      </c>
      <c r="H34" s="460">
        <v>46.1</v>
      </c>
      <c r="I34" s="460">
        <v>46.1</v>
      </c>
      <c r="J34" s="460">
        <v>12.2</v>
      </c>
      <c r="K34" s="457"/>
    </row>
    <row r="36" spans="1:11" ht="39" customHeight="1">
      <c r="A36" s="901" t="s">
        <v>2108</v>
      </c>
      <c r="B36" s="901"/>
      <c r="C36" s="901"/>
      <c r="D36" s="901"/>
      <c r="E36" s="901"/>
      <c r="F36" s="901"/>
      <c r="G36" s="901"/>
      <c r="H36" s="901"/>
    </row>
    <row r="37" spans="1:11" ht="8.25" customHeight="1"/>
    <row r="38" spans="1:11" ht="27" customHeight="1">
      <c r="A38" s="902" t="s">
        <v>2109</v>
      </c>
      <c r="B38" s="902"/>
      <c r="C38" s="902"/>
      <c r="D38" s="902"/>
      <c r="E38" s="902"/>
      <c r="F38" s="902"/>
      <c r="G38" s="902"/>
      <c r="H38" s="902"/>
    </row>
    <row r="55" spans="11:11" ht="15">
      <c r="K55" s="466"/>
    </row>
    <row r="56" spans="11:11" ht="15">
      <c r="K56" s="466"/>
    </row>
  </sheetData>
  <mergeCells count="2">
    <mergeCell ref="A36:H36"/>
    <mergeCell ref="A38:H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E44B-883E-400A-B767-73A6CC55850E}">
  <dimension ref="A1:CB306"/>
  <sheetViews>
    <sheetView workbookViewId="0"/>
  </sheetViews>
  <sheetFormatPr defaultColWidth="7.75" defaultRowHeight="15"/>
  <cols>
    <col min="1" max="1" width="6.125" style="66" customWidth="1"/>
    <col min="2" max="2" width="78.75" style="66" customWidth="1"/>
    <col min="3" max="3" width="52.5" style="88" customWidth="1"/>
    <col min="4" max="4" width="7.75" style="88"/>
    <col min="5" max="5" width="14.75" style="88" customWidth="1"/>
    <col min="6" max="16384" width="7.75" style="88"/>
  </cols>
  <sheetData>
    <row r="1" spans="1:80" s="66" customFormat="1" ht="20.25">
      <c r="A1" s="65" t="s">
        <v>14</v>
      </c>
      <c r="B1" s="65"/>
      <c r="C1" s="65"/>
    </row>
    <row r="2" spans="1:80" s="67" customFormat="1">
      <c r="A2" s="30" t="s">
        <v>200</v>
      </c>
      <c r="B2"/>
      <c r="C2"/>
    </row>
    <row r="3" spans="1:80" s="69" customFormat="1">
      <c r="A3" s="68"/>
      <c r="B3" s="68"/>
      <c r="C3" s="68"/>
      <c r="D3" s="67"/>
      <c r="E3" s="67"/>
      <c r="F3" s="67"/>
      <c r="G3" s="67"/>
      <c r="H3" s="67"/>
      <c r="I3" s="67"/>
      <c r="J3" s="67"/>
      <c r="K3" s="67"/>
      <c r="L3" s="67"/>
      <c r="M3" s="67"/>
      <c r="N3" s="67"/>
      <c r="O3" s="67"/>
      <c r="P3" s="67"/>
      <c r="Q3" s="67"/>
      <c r="R3" s="67"/>
      <c r="S3" s="67"/>
      <c r="T3" s="67"/>
      <c r="U3" s="67"/>
      <c r="V3" s="67"/>
      <c r="W3" s="67"/>
    </row>
    <row r="4" spans="1:80" s="69" customFormat="1" ht="30">
      <c r="A4" s="70"/>
      <c r="B4" s="71"/>
      <c r="C4" s="72" t="s">
        <v>260</v>
      </c>
      <c r="D4" s="67"/>
      <c r="E4" s="67"/>
      <c r="F4" s="67"/>
      <c r="G4" s="67"/>
      <c r="H4" s="67"/>
      <c r="I4" s="67"/>
      <c r="J4" s="67"/>
      <c r="K4" s="67"/>
      <c r="L4" s="67"/>
      <c r="M4" s="67"/>
      <c r="N4" s="67"/>
      <c r="O4" s="67"/>
      <c r="P4" s="67"/>
      <c r="Q4" s="67"/>
      <c r="R4" s="67"/>
      <c r="S4" s="67"/>
      <c r="T4" s="67"/>
      <c r="U4" s="67"/>
      <c r="V4" s="67"/>
      <c r="W4" s="67"/>
    </row>
    <row r="5" spans="1:80" s="74" customFormat="1">
      <c r="A5" s="70"/>
      <c r="B5" s="71"/>
      <c r="C5" s="73" t="s">
        <v>201</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row>
    <row r="6" spans="1:80" s="74" customFormat="1">
      <c r="A6" s="75"/>
      <c r="B6" s="76"/>
      <c r="C6" s="77" t="s">
        <v>204</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80" s="74" customFormat="1" ht="14.45" customHeight="1">
      <c r="A7" s="723" t="s">
        <v>261</v>
      </c>
      <c r="B7" s="724"/>
      <c r="C7" s="78"/>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80" s="74" customFormat="1">
      <c r="A8" s="79" t="s">
        <v>262</v>
      </c>
      <c r="B8" s="80" t="s">
        <v>263</v>
      </c>
      <c r="C8" s="81">
        <v>2065.7499893736858</v>
      </c>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80" s="74" customFormat="1">
      <c r="A9" s="79" t="s">
        <v>264</v>
      </c>
      <c r="B9" s="82" t="s">
        <v>265</v>
      </c>
      <c r="C9" s="81">
        <v>466.46880823368599</v>
      </c>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80" s="74" customFormat="1">
      <c r="A10" s="79" t="s">
        <v>266</v>
      </c>
      <c r="B10" s="83" t="s">
        <v>267</v>
      </c>
      <c r="C10" s="81">
        <v>3130.6309999999999</v>
      </c>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80" s="74" customFormat="1">
      <c r="A11" s="79" t="s">
        <v>268</v>
      </c>
      <c r="B11" s="80" t="s">
        <v>269</v>
      </c>
      <c r="C11" s="84">
        <v>0.65985099788946255</v>
      </c>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80" s="74" customFormat="1">
      <c r="A12" s="79" t="s">
        <v>270</v>
      </c>
      <c r="B12" s="82" t="s">
        <v>265</v>
      </c>
      <c r="C12" s="84">
        <v>0.14900152979820555</v>
      </c>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80" s="74" customFormat="1">
      <c r="A13" s="79" t="s">
        <v>271</v>
      </c>
      <c r="B13" s="80" t="s">
        <v>272</v>
      </c>
      <c r="C13" s="81">
        <v>10985.194303859</v>
      </c>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80" s="74" customFormat="1">
      <c r="A14" s="79" t="s">
        <v>273</v>
      </c>
      <c r="B14" s="80" t="s">
        <v>274</v>
      </c>
      <c r="C14" s="84">
        <v>0.18804856174897211</v>
      </c>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80" s="74" customFormat="1" ht="13.9" customHeight="1">
      <c r="A15" s="79" t="s">
        <v>275</v>
      </c>
      <c r="B15" s="82" t="s">
        <v>276</v>
      </c>
      <c r="C15" s="84">
        <v>4.2463409870667441E-2</v>
      </c>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80" s="74" customFormat="1" ht="15" hidden="1" customHeight="1">
      <c r="A16" s="79" t="s">
        <v>277</v>
      </c>
      <c r="B16" s="80" t="s">
        <v>278</v>
      </c>
      <c r="C16" s="78"/>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s="74" customFormat="1" ht="41.45" hidden="1" customHeight="1">
      <c r="A17" s="79" t="s">
        <v>279</v>
      </c>
      <c r="B17" s="80" t="s">
        <v>280</v>
      </c>
      <c r="C17" s="78">
        <v>0.2014</v>
      </c>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s="74" customFormat="1" ht="55.15" hidden="1" customHeight="1">
      <c r="A18" s="79" t="s">
        <v>281</v>
      </c>
      <c r="B18" s="80" t="s">
        <v>282</v>
      </c>
      <c r="C18" s="78">
        <v>5.91E-2</v>
      </c>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s="74" customFormat="1">
      <c r="A19" s="723" t="s">
        <v>260</v>
      </c>
      <c r="B19" s="724"/>
      <c r="C19" s="78"/>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s="74" customFormat="1">
      <c r="A20" s="79" t="s">
        <v>283</v>
      </c>
      <c r="B20" s="80" t="s">
        <v>284</v>
      </c>
      <c r="C20" s="85">
        <v>0.1986</v>
      </c>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s="74" customFormat="1" hidden="1">
      <c r="A21" s="79" t="s">
        <v>285</v>
      </c>
      <c r="B21" s="82" t="s">
        <v>286</v>
      </c>
      <c r="C21" s="8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s="74" customFormat="1">
      <c r="A22" s="79" t="s">
        <v>287</v>
      </c>
      <c r="B22" s="80" t="s">
        <v>288</v>
      </c>
      <c r="C22" s="85">
        <v>5.91E-2</v>
      </c>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s="74" customFormat="1" ht="14.25" hidden="1">
      <c r="A23" s="79" t="s">
        <v>289</v>
      </c>
      <c r="B23" s="82" t="s">
        <v>290</v>
      </c>
      <c r="C23" s="86"/>
    </row>
    <row r="24" spans="1:80" s="66" customFormat="1"/>
    <row r="25" spans="1:80" s="66" customFormat="1" ht="33" customHeight="1">
      <c r="A25" s="725" t="s">
        <v>291</v>
      </c>
      <c r="B25" s="725"/>
      <c r="C25" s="725"/>
    </row>
    <row r="26" spans="1:80" s="66" customFormat="1">
      <c r="A26" s="87"/>
      <c r="B26" s="87"/>
      <c r="C26" s="87"/>
    </row>
    <row r="27" spans="1:80" s="66" customFormat="1" ht="64.150000000000006" customHeight="1">
      <c r="A27" s="725" t="s">
        <v>292</v>
      </c>
      <c r="B27" s="725"/>
      <c r="C27" s="725"/>
    </row>
    <row r="28" spans="1:80" s="66" customFormat="1"/>
    <row r="29" spans="1:80" s="66" customFormat="1"/>
    <row r="30" spans="1:80" s="66" customFormat="1"/>
    <row r="31" spans="1:80" s="66" customFormat="1"/>
    <row r="32" spans="1:80" s="66" customFormat="1"/>
    <row r="33" s="66" customFormat="1"/>
    <row r="34" s="66" customFormat="1"/>
    <row r="35" s="66" customFormat="1"/>
    <row r="36" s="66" customFormat="1"/>
    <row r="37" s="66" customFormat="1"/>
    <row r="38" s="66" customFormat="1"/>
    <row r="39" s="66" customFormat="1"/>
    <row r="40" s="66" customFormat="1"/>
    <row r="41" s="66" customFormat="1"/>
    <row r="42" s="66" customFormat="1"/>
    <row r="43" s="66" customFormat="1"/>
    <row r="44" s="66" customFormat="1"/>
    <row r="45" s="66" customFormat="1"/>
    <row r="46" s="66" customFormat="1"/>
    <row r="47" s="66" customFormat="1"/>
    <row r="48" s="66" customFormat="1"/>
    <row r="49" s="66" customFormat="1"/>
    <row r="50" s="66" customFormat="1"/>
    <row r="51" s="66" customFormat="1"/>
    <row r="52" s="66" customFormat="1"/>
    <row r="53" s="66" customFormat="1"/>
    <row r="54" s="66" customFormat="1"/>
    <row r="55" s="66" customFormat="1"/>
    <row r="56" s="66" customFormat="1"/>
    <row r="57" s="66" customFormat="1"/>
    <row r="58" s="66" customFormat="1"/>
    <row r="59" s="66" customFormat="1"/>
    <row r="60" s="66" customFormat="1"/>
    <row r="61" s="66" customFormat="1"/>
    <row r="62" s="66" customFormat="1"/>
    <row r="63" s="66" customFormat="1"/>
    <row r="64" s="66" customFormat="1"/>
    <row r="65" s="66" customFormat="1"/>
    <row r="66" s="66" customFormat="1"/>
    <row r="67" s="66" customFormat="1"/>
    <row r="68" s="66" customFormat="1"/>
    <row r="69" s="66" customFormat="1"/>
    <row r="70" s="66" customFormat="1"/>
    <row r="71" s="66" customFormat="1"/>
    <row r="72" s="66" customFormat="1"/>
    <row r="73" s="66" customFormat="1"/>
    <row r="74" s="66" customFormat="1"/>
    <row r="75" s="66" customFormat="1"/>
    <row r="76" s="66" customFormat="1"/>
    <row r="77" s="66" customFormat="1"/>
    <row r="78" s="66" customFormat="1"/>
    <row r="79" s="66" customFormat="1"/>
    <row r="80" s="66" customFormat="1"/>
    <row r="81" s="66" customFormat="1"/>
    <row r="82" s="66" customFormat="1"/>
    <row r="83" s="66" customFormat="1"/>
    <row r="84" s="66" customFormat="1"/>
    <row r="85" s="66" customFormat="1"/>
    <row r="86" s="66" customFormat="1"/>
    <row r="87" s="66" customFormat="1"/>
    <row r="88" s="66" customFormat="1"/>
    <row r="89" s="66" customFormat="1"/>
    <row r="90" s="66" customFormat="1"/>
    <row r="91" s="66" customFormat="1"/>
    <row r="92" s="66" customFormat="1"/>
    <row r="93" s="66" customFormat="1"/>
    <row r="94" s="66" customFormat="1"/>
    <row r="95" s="66" customFormat="1"/>
    <row r="96" s="66" customFormat="1"/>
    <row r="97" s="66" customFormat="1"/>
    <row r="98" s="66" customFormat="1"/>
    <row r="99" s="66" customFormat="1"/>
    <row r="100" s="66" customFormat="1"/>
    <row r="101" s="66" customFormat="1"/>
    <row r="102" s="66" customFormat="1"/>
    <row r="103" s="66" customFormat="1"/>
    <row r="104" s="66" customFormat="1"/>
    <row r="105" s="66" customFormat="1"/>
    <row r="106" s="66" customFormat="1"/>
    <row r="107" s="66" customFormat="1"/>
    <row r="108" s="66" customFormat="1"/>
    <row r="109" s="66" customFormat="1"/>
    <row r="110" s="66" customFormat="1"/>
    <row r="111" s="66" customFormat="1"/>
    <row r="112" s="66" customFormat="1"/>
    <row r="113" s="66" customFormat="1"/>
    <row r="114" s="66" customFormat="1"/>
    <row r="115" s="66" customFormat="1"/>
    <row r="116" s="66" customFormat="1"/>
    <row r="117" s="66" customFormat="1"/>
    <row r="118" s="66" customFormat="1"/>
    <row r="119" s="66" customFormat="1"/>
    <row r="120" s="66" customFormat="1"/>
    <row r="121" s="66" customFormat="1"/>
    <row r="122" s="66" customFormat="1"/>
    <row r="123" s="66" customFormat="1"/>
    <row r="124" s="66" customFormat="1"/>
    <row r="125" s="66" customFormat="1"/>
    <row r="126" s="66" customFormat="1"/>
    <row r="127" s="66" customFormat="1"/>
    <row r="128" s="66" customFormat="1"/>
    <row r="129" s="66" customFormat="1"/>
    <row r="130" s="66" customFormat="1"/>
    <row r="131" s="66" customFormat="1"/>
    <row r="132" s="66" customFormat="1"/>
    <row r="133" s="66" customFormat="1"/>
    <row r="134" s="66" customFormat="1"/>
    <row r="135" s="66" customFormat="1"/>
    <row r="136" s="66" customFormat="1"/>
    <row r="137" s="66" customFormat="1"/>
    <row r="138" s="66" customFormat="1"/>
    <row r="139" s="66" customFormat="1"/>
    <row r="140" s="66" customFormat="1"/>
    <row r="141" s="66" customFormat="1"/>
    <row r="142" s="66" customFormat="1"/>
    <row r="143" s="66" customFormat="1"/>
    <row r="144" s="66" customFormat="1"/>
    <row r="145" s="66" customFormat="1"/>
    <row r="146" s="66" customFormat="1"/>
    <row r="147" s="66" customFormat="1"/>
    <row r="148" s="66" customFormat="1"/>
    <row r="149" s="66" customFormat="1"/>
    <row r="150" s="66" customFormat="1"/>
    <row r="151" s="66" customFormat="1"/>
    <row r="152" s="66" customFormat="1"/>
    <row r="153" s="66" customFormat="1"/>
    <row r="154" s="66" customFormat="1"/>
    <row r="155" s="66" customFormat="1"/>
    <row r="156" s="66" customFormat="1"/>
    <row r="157" s="66" customFormat="1"/>
    <row r="158" s="66" customFormat="1"/>
    <row r="159" s="66" customFormat="1"/>
    <row r="160" s="66" customFormat="1"/>
    <row r="161" s="66" customFormat="1"/>
    <row r="162" s="66" customFormat="1"/>
    <row r="163" s="66" customFormat="1"/>
    <row r="164" s="66" customFormat="1"/>
    <row r="165" s="66" customFormat="1"/>
    <row r="166" s="66" customFormat="1"/>
    <row r="167" s="66" customFormat="1"/>
    <row r="168" s="66" customFormat="1"/>
    <row r="169" s="66" customFormat="1"/>
    <row r="170" s="66" customFormat="1"/>
    <row r="171" s="66" customFormat="1"/>
    <row r="172" s="66" customFormat="1"/>
    <row r="173" s="66" customFormat="1"/>
    <row r="174" s="66" customFormat="1"/>
    <row r="175" s="66" customFormat="1"/>
    <row r="176" s="66" customFormat="1"/>
    <row r="177" s="66" customFormat="1"/>
    <row r="178" s="66" customFormat="1"/>
    <row r="179" s="66" customFormat="1"/>
    <row r="180" s="66" customFormat="1"/>
    <row r="181" s="66" customFormat="1"/>
    <row r="182" s="66" customFormat="1"/>
    <row r="183" s="66" customFormat="1"/>
    <row r="184" s="66" customFormat="1"/>
    <row r="185" s="66" customFormat="1"/>
    <row r="186" s="66" customFormat="1"/>
    <row r="187" s="66" customFormat="1"/>
    <row r="188" s="66" customFormat="1"/>
    <row r="189" s="66" customFormat="1"/>
    <row r="190" s="66" customFormat="1"/>
    <row r="191" s="66" customFormat="1"/>
    <row r="192" s="66" customFormat="1"/>
    <row r="193" s="66" customFormat="1"/>
    <row r="194" s="66" customFormat="1"/>
    <row r="195" s="66" customFormat="1"/>
    <row r="196" s="66" customFormat="1"/>
    <row r="197" s="66" customFormat="1"/>
    <row r="198" s="66" customFormat="1"/>
    <row r="199" s="66" customFormat="1"/>
    <row r="200" s="66" customFormat="1"/>
    <row r="201" s="66" customFormat="1"/>
    <row r="202" s="66" customFormat="1"/>
    <row r="203" s="66" customFormat="1"/>
    <row r="204" s="66" customFormat="1"/>
    <row r="205" s="66" customFormat="1"/>
    <row r="206" s="66" customFormat="1"/>
    <row r="207" s="66" customFormat="1"/>
    <row r="208" s="66" customFormat="1"/>
    <row r="209" s="66" customFormat="1"/>
    <row r="210" s="66" customFormat="1"/>
    <row r="211" s="66" customFormat="1"/>
    <row r="212" s="66" customFormat="1"/>
    <row r="213" s="66" customFormat="1"/>
    <row r="214" s="66" customFormat="1"/>
    <row r="215" s="66" customFormat="1"/>
    <row r="216" s="66" customFormat="1"/>
    <row r="217" s="66" customFormat="1"/>
    <row r="218" s="66" customFormat="1"/>
    <row r="219" s="66" customFormat="1"/>
    <row r="220" s="66" customFormat="1"/>
    <row r="221" s="66" customFormat="1"/>
    <row r="222" s="66" customFormat="1"/>
    <row r="223" s="66" customFormat="1"/>
    <row r="224" s="66" customFormat="1"/>
    <row r="225" s="66" customFormat="1"/>
    <row r="226" s="66" customFormat="1"/>
    <row r="227" s="66" customFormat="1"/>
    <row r="228" s="66" customFormat="1"/>
    <row r="229" s="66" customFormat="1"/>
    <row r="230" s="66" customFormat="1"/>
    <row r="231" s="66" customFormat="1"/>
    <row r="232" s="66" customFormat="1"/>
    <row r="233" s="66" customFormat="1"/>
    <row r="234" s="66" customFormat="1"/>
    <row r="235" s="66" customFormat="1"/>
    <row r="236" s="66" customFormat="1"/>
    <row r="237" s="66" customFormat="1"/>
    <row r="238" s="66" customFormat="1"/>
    <row r="239" s="66" customFormat="1"/>
    <row r="240" s="66" customFormat="1"/>
    <row r="241" s="66" customFormat="1"/>
    <row r="242" s="66" customFormat="1"/>
    <row r="243" s="66" customFormat="1"/>
    <row r="244" s="66" customFormat="1"/>
    <row r="245" s="66" customFormat="1"/>
    <row r="246" s="66" customFormat="1"/>
    <row r="247" s="66" customFormat="1"/>
    <row r="248" s="66" customFormat="1"/>
    <row r="249" s="66" customFormat="1"/>
    <row r="250" s="66" customFormat="1"/>
    <row r="251" s="66" customFormat="1"/>
    <row r="252" s="66" customFormat="1"/>
    <row r="253" s="66" customFormat="1"/>
    <row r="254" s="66" customFormat="1"/>
    <row r="255" s="66" customFormat="1"/>
    <row r="256" s="66" customFormat="1"/>
    <row r="257" s="66" customFormat="1"/>
    <row r="258" s="66" customFormat="1"/>
    <row r="259" s="66" customFormat="1"/>
    <row r="260" s="66" customFormat="1"/>
    <row r="261" s="66" customFormat="1"/>
    <row r="262" s="66" customFormat="1"/>
    <row r="263" s="66" customFormat="1"/>
    <row r="264" s="66" customFormat="1"/>
    <row r="265" s="66" customFormat="1"/>
    <row r="266" s="66" customFormat="1"/>
    <row r="267" s="66" customFormat="1"/>
    <row r="268" s="66" customFormat="1"/>
    <row r="269" s="66" customFormat="1"/>
    <row r="270" s="66" customFormat="1"/>
    <row r="271" s="66" customFormat="1"/>
    <row r="272" s="66" customFormat="1"/>
    <row r="273" s="66" customFormat="1"/>
    <row r="274" s="66" customFormat="1"/>
    <row r="275" s="66" customFormat="1"/>
    <row r="276" s="66" customFormat="1"/>
    <row r="277" s="66" customFormat="1"/>
    <row r="278" s="66" customFormat="1"/>
    <row r="279" s="66" customFormat="1"/>
    <row r="280" s="66" customFormat="1"/>
    <row r="281" s="66" customFormat="1"/>
    <row r="282" s="66" customFormat="1"/>
    <row r="283" s="66" customFormat="1"/>
    <row r="284" s="66" customFormat="1"/>
    <row r="285" s="66" customFormat="1"/>
    <row r="286" s="66" customFormat="1"/>
    <row r="287" s="66" customFormat="1"/>
    <row r="288" s="66" customFormat="1"/>
    <row r="289" s="66" customFormat="1"/>
    <row r="290" s="66" customFormat="1"/>
    <row r="291" s="66" customFormat="1"/>
    <row r="292" s="66" customFormat="1"/>
    <row r="293" s="66" customFormat="1"/>
    <row r="294" s="66" customFormat="1"/>
    <row r="295" s="66" customFormat="1"/>
    <row r="296" s="66" customFormat="1"/>
    <row r="297" s="66" customFormat="1"/>
    <row r="298" s="66" customFormat="1"/>
    <row r="299" s="66" customFormat="1"/>
    <row r="300" s="66" customFormat="1"/>
    <row r="301" s="66" customFormat="1"/>
    <row r="302" s="66" customFormat="1"/>
    <row r="303" s="66" customFormat="1"/>
    <row r="304" s="66" customFormat="1"/>
    <row r="305" s="66" customFormat="1"/>
    <row r="306" s="66" customFormat="1"/>
  </sheetData>
  <mergeCells count="4">
    <mergeCell ref="A7:B7"/>
    <mergeCell ref="A19:B19"/>
    <mergeCell ref="A25:C25"/>
    <mergeCell ref="A27:C27"/>
  </mergeCells>
  <conditionalFormatting sqref="C8:C9 C20 C22">
    <cfRule type="cellIs" dxfId="48" priority="10" stopIfTrue="1" operator="lessThan">
      <formula>0</formula>
    </cfRule>
  </conditionalFormatting>
  <conditionalFormatting sqref="C7">
    <cfRule type="cellIs" dxfId="47" priority="8" stopIfTrue="1" operator="lessThan">
      <formula>0</formula>
    </cfRule>
  </conditionalFormatting>
  <conditionalFormatting sqref="C12">
    <cfRule type="cellIs" dxfId="46" priority="7" stopIfTrue="1" operator="lessThan">
      <formula>0</formula>
    </cfRule>
  </conditionalFormatting>
  <conditionalFormatting sqref="C15">
    <cfRule type="cellIs" dxfId="45" priority="6" stopIfTrue="1" operator="lessThan">
      <formula>0</formula>
    </cfRule>
  </conditionalFormatting>
  <conditionalFormatting sqref="C10 C13:C14">
    <cfRule type="cellIs" dxfId="44" priority="9" stopIfTrue="1" operator="lessThan">
      <formula>0</formula>
    </cfRule>
  </conditionalFormatting>
  <conditionalFormatting sqref="C19">
    <cfRule type="cellIs" dxfId="43" priority="5" stopIfTrue="1" operator="lessThan">
      <formula>0</formula>
    </cfRule>
  </conditionalFormatting>
  <conditionalFormatting sqref="C11">
    <cfRule type="cellIs" dxfId="42" priority="4" stopIfTrue="1" operator="lessThan">
      <formula>0</formula>
    </cfRule>
  </conditionalFormatting>
  <conditionalFormatting sqref="C16:C18">
    <cfRule type="cellIs" dxfId="41" priority="3" stopIfTrue="1" operator="lessThan">
      <formula>0</formula>
    </cfRule>
  </conditionalFormatting>
  <conditionalFormatting sqref="C21">
    <cfRule type="cellIs" dxfId="40" priority="2" stopIfTrue="1" operator="lessThan">
      <formula>0</formula>
    </cfRule>
  </conditionalFormatting>
  <conditionalFormatting sqref="C23">
    <cfRule type="cellIs" dxfId="39" priority="1" stopIfTrue="1" operator="lessThan">
      <formula>0</formula>
    </cfRule>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348D-3294-45B6-A1A5-9D0C584746E2}">
  <dimension ref="A1:E16"/>
  <sheetViews>
    <sheetView workbookViewId="0">
      <selection activeCell="A17" sqref="A17"/>
    </sheetView>
  </sheetViews>
  <sheetFormatPr defaultColWidth="8.125" defaultRowHeight="14.25"/>
  <cols>
    <col min="1" max="1" width="5.875" customWidth="1"/>
    <col min="2" max="2" width="69.5" customWidth="1"/>
    <col min="3" max="4" width="12.875" customWidth="1"/>
  </cols>
  <sheetData>
    <row r="1" spans="1:5" ht="20.25">
      <c r="A1" s="131" t="s">
        <v>119</v>
      </c>
    </row>
    <row r="2" spans="1:5" ht="15">
      <c r="A2" s="30" t="s">
        <v>204</v>
      </c>
    </row>
    <row r="3" spans="1:5" ht="15">
      <c r="A3" s="30" t="s">
        <v>200</v>
      </c>
    </row>
    <row r="4" spans="1:5" ht="15">
      <c r="A4" s="30"/>
    </row>
    <row r="5" spans="1:5">
      <c r="A5" s="364"/>
      <c r="C5" s="33" t="s">
        <v>201</v>
      </c>
      <c r="D5" s="33" t="s">
        <v>660</v>
      </c>
    </row>
    <row r="6" spans="1:5">
      <c r="A6" s="364"/>
      <c r="B6" s="364"/>
      <c r="C6" s="821" t="s">
        <v>1278</v>
      </c>
      <c r="D6" s="903" t="s">
        <v>1098</v>
      </c>
    </row>
    <row r="7" spans="1:5">
      <c r="A7" s="364"/>
      <c r="B7" s="364"/>
      <c r="C7" s="821"/>
      <c r="D7" s="903"/>
    </row>
    <row r="8" spans="1:5">
      <c r="A8" s="199">
        <v>1</v>
      </c>
      <c r="B8" s="42" t="s">
        <v>1279</v>
      </c>
      <c r="C8" s="183">
        <v>0</v>
      </c>
      <c r="D8" s="116">
        <v>0</v>
      </c>
      <c r="E8" s="29"/>
    </row>
    <row r="9" spans="1:5">
      <c r="A9" s="199">
        <v>2</v>
      </c>
      <c r="B9" s="48" t="s">
        <v>1280</v>
      </c>
      <c r="C9" s="183"/>
      <c r="D9" s="116">
        <v>0</v>
      </c>
      <c r="E9" s="29"/>
    </row>
    <row r="10" spans="1:5">
      <c r="A10" s="199">
        <v>3</v>
      </c>
      <c r="B10" s="48" t="s">
        <v>1281</v>
      </c>
      <c r="C10" s="183"/>
      <c r="D10" s="116">
        <v>0</v>
      </c>
      <c r="E10" s="29"/>
    </row>
    <row r="11" spans="1:5">
      <c r="A11" s="199">
        <v>4</v>
      </c>
      <c r="B11" s="42" t="s">
        <v>1282</v>
      </c>
      <c r="C11" s="183">
        <v>42.5</v>
      </c>
      <c r="D11" s="116">
        <v>14.6</v>
      </c>
      <c r="E11" s="29"/>
    </row>
    <row r="12" spans="1:5" ht="28.5">
      <c r="A12" s="199" t="s">
        <v>1283</v>
      </c>
      <c r="B12" s="467" t="s">
        <v>1284</v>
      </c>
      <c r="C12" s="194">
        <v>0</v>
      </c>
      <c r="D12" s="339">
        <v>0</v>
      </c>
      <c r="E12" s="29"/>
    </row>
    <row r="13" spans="1:5" ht="15">
      <c r="A13" s="199">
        <v>5</v>
      </c>
      <c r="B13" s="99" t="s">
        <v>1285</v>
      </c>
      <c r="C13" s="194">
        <v>42.5</v>
      </c>
      <c r="D13" s="339">
        <v>14.6</v>
      </c>
      <c r="E13" s="29"/>
    </row>
    <row r="14" spans="1:5">
      <c r="B14" s="1"/>
    </row>
    <row r="15" spans="1:5">
      <c r="A15" s="855" t="s">
        <v>1286</v>
      </c>
      <c r="B15" s="855"/>
      <c r="C15" s="855"/>
      <c r="D15" s="855"/>
    </row>
    <row r="16" spans="1:5">
      <c r="A16" s="364"/>
    </row>
  </sheetData>
  <mergeCells count="3">
    <mergeCell ref="C6:C7"/>
    <mergeCell ref="D6:D7"/>
    <mergeCell ref="A15:D1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659F-F786-498D-8A2E-7C61D1DB2531}">
  <dimension ref="A1:N38"/>
  <sheetViews>
    <sheetView workbookViewId="0">
      <selection activeCell="L1" sqref="L1"/>
    </sheetView>
  </sheetViews>
  <sheetFormatPr defaultColWidth="8.125" defaultRowHeight="14.25"/>
  <cols>
    <col min="1" max="1" width="8.125" style="135"/>
    <col min="2" max="2" width="48.125" customWidth="1"/>
    <col min="3" max="13" width="8.5" customWidth="1"/>
    <col min="14" max="14" width="12.875" style="1" customWidth="1"/>
  </cols>
  <sheetData>
    <row r="1" spans="1:14" ht="20.25">
      <c r="A1" s="3" t="s">
        <v>121</v>
      </c>
    </row>
    <row r="2" spans="1:14" ht="15">
      <c r="A2" s="30" t="s">
        <v>204</v>
      </c>
    </row>
    <row r="3" spans="1:14" ht="15">
      <c r="A3" s="30" t="s">
        <v>200</v>
      </c>
    </row>
    <row r="5" spans="1:14" ht="15">
      <c r="A5" s="468"/>
      <c r="B5" s="30"/>
    </row>
    <row r="6" spans="1:14">
      <c r="A6" s="469"/>
      <c r="B6" s="904" t="s">
        <v>1287</v>
      </c>
      <c r="C6" s="893" t="s">
        <v>1111</v>
      </c>
      <c r="D6" s="893"/>
      <c r="E6" s="893"/>
      <c r="F6" s="893"/>
      <c r="G6" s="893"/>
      <c r="H6" s="893"/>
      <c r="I6" s="893"/>
      <c r="J6" s="893"/>
      <c r="K6" s="893"/>
      <c r="L6" s="893"/>
      <c r="M6" s="893"/>
      <c r="N6" s="470"/>
    </row>
    <row r="7" spans="1:14">
      <c r="A7" s="469"/>
      <c r="B7" s="904"/>
      <c r="C7" s="33" t="s">
        <v>201</v>
      </c>
      <c r="D7" s="33" t="s">
        <v>660</v>
      </c>
      <c r="E7" s="33" t="s">
        <v>202</v>
      </c>
      <c r="F7" s="33" t="s">
        <v>703</v>
      </c>
      <c r="G7" s="33" t="s">
        <v>203</v>
      </c>
      <c r="H7" s="33" t="s">
        <v>704</v>
      </c>
      <c r="I7" s="33" t="s">
        <v>705</v>
      </c>
      <c r="J7" s="33" t="s">
        <v>706</v>
      </c>
      <c r="K7" s="33" t="s">
        <v>707</v>
      </c>
      <c r="L7" s="33" t="s">
        <v>708</v>
      </c>
      <c r="M7" s="33" t="s">
        <v>709</v>
      </c>
      <c r="N7" s="49" t="s">
        <v>1288</v>
      </c>
    </row>
    <row r="8" spans="1:14" ht="28.5">
      <c r="A8" s="471"/>
      <c r="B8" s="904"/>
      <c r="C8" s="472">
        <v>0</v>
      </c>
      <c r="D8" s="472">
        <v>0.02</v>
      </c>
      <c r="E8" s="472">
        <v>0.04</v>
      </c>
      <c r="F8" s="472">
        <v>0.1</v>
      </c>
      <c r="G8" s="472">
        <v>0.2</v>
      </c>
      <c r="H8" s="472">
        <v>0.5</v>
      </c>
      <c r="I8" s="472">
        <v>0.7</v>
      </c>
      <c r="J8" s="472">
        <v>0.75</v>
      </c>
      <c r="K8" s="472">
        <v>1</v>
      </c>
      <c r="L8" s="472">
        <v>1.5</v>
      </c>
      <c r="M8" s="33" t="s">
        <v>1113</v>
      </c>
      <c r="N8" s="47" t="s">
        <v>1289</v>
      </c>
    </row>
    <row r="9" spans="1:14">
      <c r="A9" s="199">
        <v>1</v>
      </c>
      <c r="B9" s="181" t="s">
        <v>1078</v>
      </c>
      <c r="C9" s="183">
        <v>0</v>
      </c>
      <c r="D9" s="183">
        <v>0</v>
      </c>
      <c r="E9" s="183">
        <v>0</v>
      </c>
      <c r="F9" s="183">
        <v>0</v>
      </c>
      <c r="G9" s="183">
        <v>0</v>
      </c>
      <c r="H9" s="183">
        <v>0</v>
      </c>
      <c r="I9" s="183">
        <v>0</v>
      </c>
      <c r="J9" s="183">
        <v>0</v>
      </c>
      <c r="K9" s="183">
        <v>0</v>
      </c>
      <c r="L9" s="183">
        <v>0</v>
      </c>
      <c r="M9" s="116">
        <v>0</v>
      </c>
      <c r="N9" s="183">
        <v>0</v>
      </c>
    </row>
    <row r="10" spans="1:14">
      <c r="A10" s="199">
        <v>2</v>
      </c>
      <c r="B10" s="181" t="s">
        <v>1290</v>
      </c>
      <c r="C10" s="183">
        <v>0</v>
      </c>
      <c r="D10" s="183">
        <v>0</v>
      </c>
      <c r="E10" s="183">
        <v>0</v>
      </c>
      <c r="F10" s="183">
        <v>0</v>
      </c>
      <c r="G10" s="183">
        <v>0</v>
      </c>
      <c r="H10" s="183">
        <v>0</v>
      </c>
      <c r="I10" s="183">
        <v>0</v>
      </c>
      <c r="J10" s="183">
        <v>0</v>
      </c>
      <c r="K10" s="183">
        <v>0</v>
      </c>
      <c r="L10" s="183">
        <v>0</v>
      </c>
      <c r="M10" s="116">
        <v>0</v>
      </c>
      <c r="N10" s="183">
        <v>0</v>
      </c>
    </row>
    <row r="11" spans="1:14">
      <c r="A11" s="199">
        <v>3</v>
      </c>
      <c r="B11" s="181" t="s">
        <v>1102</v>
      </c>
      <c r="C11" s="183">
        <v>0</v>
      </c>
      <c r="D11" s="183">
        <v>0</v>
      </c>
      <c r="E11" s="183">
        <v>0</v>
      </c>
      <c r="F11" s="183">
        <v>0</v>
      </c>
      <c r="G11" s="183">
        <v>0</v>
      </c>
      <c r="H11" s="183">
        <v>0</v>
      </c>
      <c r="I11" s="183">
        <v>0</v>
      </c>
      <c r="J11" s="183">
        <v>0</v>
      </c>
      <c r="K11" s="183">
        <v>0</v>
      </c>
      <c r="L11" s="183">
        <v>0</v>
      </c>
      <c r="M11" s="116">
        <v>0</v>
      </c>
      <c r="N11" s="183">
        <v>0</v>
      </c>
    </row>
    <row r="12" spans="1:14">
      <c r="A12" s="199">
        <v>4</v>
      </c>
      <c r="B12" s="181" t="s">
        <v>1103</v>
      </c>
      <c r="C12" s="183">
        <v>0</v>
      </c>
      <c r="D12" s="183">
        <v>0</v>
      </c>
      <c r="E12" s="183">
        <v>0</v>
      </c>
      <c r="F12" s="183">
        <v>0</v>
      </c>
      <c r="G12" s="183">
        <v>0</v>
      </c>
      <c r="H12" s="183">
        <v>0</v>
      </c>
      <c r="I12" s="183">
        <v>0</v>
      </c>
      <c r="J12" s="183">
        <v>0</v>
      </c>
      <c r="K12" s="183">
        <v>0</v>
      </c>
      <c r="L12" s="183">
        <v>0</v>
      </c>
      <c r="M12" s="116">
        <v>0</v>
      </c>
      <c r="N12" s="183">
        <v>0</v>
      </c>
    </row>
    <row r="13" spans="1:14">
      <c r="A13" s="199">
        <v>5</v>
      </c>
      <c r="B13" s="181" t="s">
        <v>1104</v>
      </c>
      <c r="C13" s="183">
        <v>0</v>
      </c>
      <c r="D13" s="183">
        <v>0</v>
      </c>
      <c r="E13" s="183">
        <v>0</v>
      </c>
      <c r="F13" s="183">
        <v>0</v>
      </c>
      <c r="G13" s="183">
        <v>0</v>
      </c>
      <c r="H13" s="183">
        <v>0</v>
      </c>
      <c r="I13" s="183">
        <v>0</v>
      </c>
      <c r="J13" s="183">
        <v>0</v>
      </c>
      <c r="K13" s="183">
        <v>0</v>
      </c>
      <c r="L13" s="183">
        <v>0</v>
      </c>
      <c r="M13" s="116">
        <v>0</v>
      </c>
      <c r="N13" s="183">
        <v>0</v>
      </c>
    </row>
    <row r="14" spans="1:14">
      <c r="A14" s="199">
        <v>6</v>
      </c>
      <c r="B14" s="181" t="s">
        <v>917</v>
      </c>
      <c r="C14" s="183">
        <v>0</v>
      </c>
      <c r="D14" s="183">
        <v>0</v>
      </c>
      <c r="E14" s="183">
        <v>0</v>
      </c>
      <c r="F14" s="183">
        <v>0</v>
      </c>
      <c r="G14" s="183">
        <v>33.799999999999997</v>
      </c>
      <c r="H14" s="183">
        <v>8.6999999999999993</v>
      </c>
      <c r="I14" s="183">
        <v>0</v>
      </c>
      <c r="J14" s="183">
        <v>0</v>
      </c>
      <c r="K14" s="183">
        <v>0</v>
      </c>
      <c r="L14" s="183">
        <v>0</v>
      </c>
      <c r="M14" s="116">
        <v>0</v>
      </c>
      <c r="N14" s="183">
        <v>42.5</v>
      </c>
    </row>
    <row r="15" spans="1:14">
      <c r="A15" s="199">
        <v>7</v>
      </c>
      <c r="B15" s="181" t="s">
        <v>920</v>
      </c>
      <c r="C15" s="183">
        <v>0</v>
      </c>
      <c r="D15" s="183">
        <v>10.6</v>
      </c>
      <c r="E15" s="183">
        <v>0</v>
      </c>
      <c r="F15" s="183">
        <v>0</v>
      </c>
      <c r="G15" s="183">
        <v>0</v>
      </c>
      <c r="H15" s="183">
        <v>0</v>
      </c>
      <c r="I15" s="183">
        <v>0</v>
      </c>
      <c r="J15" s="183">
        <v>0</v>
      </c>
      <c r="K15" s="183">
        <v>0</v>
      </c>
      <c r="L15" s="183">
        <v>0</v>
      </c>
      <c r="M15" s="116">
        <v>0</v>
      </c>
      <c r="N15" s="183">
        <v>10.6</v>
      </c>
    </row>
    <row r="16" spans="1:14">
      <c r="A16" s="199">
        <v>8</v>
      </c>
      <c r="B16" s="181" t="s">
        <v>1083</v>
      </c>
      <c r="C16" s="183">
        <v>0</v>
      </c>
      <c r="D16" s="183">
        <v>0</v>
      </c>
      <c r="E16" s="183">
        <v>0</v>
      </c>
      <c r="F16" s="183">
        <v>0</v>
      </c>
      <c r="G16" s="183">
        <v>0</v>
      </c>
      <c r="H16" s="183">
        <v>0</v>
      </c>
      <c r="I16" s="183">
        <v>0</v>
      </c>
      <c r="J16" s="183">
        <v>0</v>
      </c>
      <c r="K16" s="183">
        <v>0</v>
      </c>
      <c r="L16" s="183">
        <v>0</v>
      </c>
      <c r="M16" s="116">
        <v>0</v>
      </c>
      <c r="N16" s="183">
        <v>0</v>
      </c>
    </row>
    <row r="17" spans="1:14">
      <c r="A17" s="199">
        <v>9</v>
      </c>
      <c r="B17" s="181" t="s">
        <v>1107</v>
      </c>
      <c r="C17" s="183">
        <v>0</v>
      </c>
      <c r="D17" s="183">
        <v>0</v>
      </c>
      <c r="E17" s="183">
        <v>0</v>
      </c>
      <c r="F17" s="183">
        <v>0</v>
      </c>
      <c r="G17" s="183">
        <v>0</v>
      </c>
      <c r="H17" s="183">
        <v>0</v>
      </c>
      <c r="I17" s="183">
        <v>0</v>
      </c>
      <c r="J17" s="183">
        <v>0</v>
      </c>
      <c r="K17" s="183">
        <v>0</v>
      </c>
      <c r="L17" s="183">
        <v>0</v>
      </c>
      <c r="M17" s="116">
        <v>0</v>
      </c>
      <c r="N17" s="183">
        <v>0</v>
      </c>
    </row>
    <row r="18" spans="1:14">
      <c r="A18" s="199">
        <v>10</v>
      </c>
      <c r="B18" s="181" t="s">
        <v>1109</v>
      </c>
      <c r="C18" s="183">
        <v>0</v>
      </c>
      <c r="D18" s="183">
        <v>0</v>
      </c>
      <c r="E18" s="183">
        <v>0</v>
      </c>
      <c r="F18" s="183">
        <v>0</v>
      </c>
      <c r="G18" s="183">
        <v>0</v>
      </c>
      <c r="H18" s="183">
        <v>0</v>
      </c>
      <c r="I18" s="183">
        <v>0</v>
      </c>
      <c r="J18" s="183">
        <v>0</v>
      </c>
      <c r="K18" s="183">
        <v>0</v>
      </c>
      <c r="L18" s="183">
        <v>0</v>
      </c>
      <c r="M18" s="116">
        <v>0</v>
      </c>
      <c r="N18" s="183">
        <v>0</v>
      </c>
    </row>
    <row r="19" spans="1:14" ht="15">
      <c r="A19" s="199">
        <v>11</v>
      </c>
      <c r="B19" s="314" t="s">
        <v>715</v>
      </c>
      <c r="C19" s="183">
        <v>0</v>
      </c>
      <c r="D19" s="183">
        <v>10.6</v>
      </c>
      <c r="E19" s="183">
        <v>0</v>
      </c>
      <c r="F19" s="183">
        <v>0</v>
      </c>
      <c r="G19" s="183">
        <v>33.799999999999997</v>
      </c>
      <c r="H19" s="183">
        <v>8.6999999999999993</v>
      </c>
      <c r="I19" s="183">
        <v>0</v>
      </c>
      <c r="J19" s="183">
        <v>0</v>
      </c>
      <c r="K19" s="183">
        <v>0</v>
      </c>
      <c r="L19" s="183">
        <v>0</v>
      </c>
      <c r="M19" s="116">
        <v>0</v>
      </c>
      <c r="N19" s="183">
        <v>53</v>
      </c>
    </row>
    <row r="21" spans="1:14" ht="15">
      <c r="A21" s="30" t="s">
        <v>206</v>
      </c>
    </row>
    <row r="22" spans="1:14" ht="15">
      <c r="A22" s="30" t="s">
        <v>200</v>
      </c>
    </row>
    <row r="24" spans="1:14" ht="15">
      <c r="A24" s="468"/>
      <c r="B24" s="30"/>
    </row>
    <row r="25" spans="1:14">
      <c r="A25" s="469"/>
      <c r="B25" s="904" t="s">
        <v>1287</v>
      </c>
      <c r="C25" s="893" t="s">
        <v>1111</v>
      </c>
      <c r="D25" s="893"/>
      <c r="E25" s="893"/>
      <c r="F25" s="893"/>
      <c r="G25" s="893"/>
      <c r="H25" s="893"/>
      <c r="I25" s="893"/>
      <c r="J25" s="893"/>
      <c r="K25" s="893"/>
      <c r="L25" s="893"/>
      <c r="M25" s="893"/>
      <c r="N25" s="470"/>
    </row>
    <row r="26" spans="1:14">
      <c r="A26" s="469"/>
      <c r="B26" s="904"/>
      <c r="C26" s="33" t="s">
        <v>201</v>
      </c>
      <c r="D26" s="33" t="s">
        <v>660</v>
      </c>
      <c r="E26" s="33" t="s">
        <v>202</v>
      </c>
      <c r="F26" s="33" t="s">
        <v>703</v>
      </c>
      <c r="G26" s="33" t="s">
        <v>203</v>
      </c>
      <c r="H26" s="33" t="s">
        <v>704</v>
      </c>
      <c r="I26" s="33" t="s">
        <v>705</v>
      </c>
      <c r="J26" s="33" t="s">
        <v>706</v>
      </c>
      <c r="K26" s="33" t="s">
        <v>707</v>
      </c>
      <c r="L26" s="33" t="s">
        <v>708</v>
      </c>
      <c r="M26" s="33" t="s">
        <v>709</v>
      </c>
      <c r="N26" s="49" t="s">
        <v>1288</v>
      </c>
    </row>
    <row r="27" spans="1:14" ht="28.5">
      <c r="A27" s="471"/>
      <c r="B27" s="904"/>
      <c r="C27" s="472">
        <v>0</v>
      </c>
      <c r="D27" s="472">
        <v>0.02</v>
      </c>
      <c r="E27" s="472">
        <v>0.04</v>
      </c>
      <c r="F27" s="472">
        <v>0.1</v>
      </c>
      <c r="G27" s="472">
        <v>0.2</v>
      </c>
      <c r="H27" s="472">
        <v>0.5</v>
      </c>
      <c r="I27" s="472">
        <v>0.7</v>
      </c>
      <c r="J27" s="472">
        <v>0.75</v>
      </c>
      <c r="K27" s="472">
        <v>1</v>
      </c>
      <c r="L27" s="472">
        <v>1.5</v>
      </c>
      <c r="M27" s="33" t="s">
        <v>1113</v>
      </c>
      <c r="N27" s="47" t="s">
        <v>1289</v>
      </c>
    </row>
    <row r="28" spans="1:14">
      <c r="A28" s="199">
        <v>1</v>
      </c>
      <c r="B28" s="181" t="s">
        <v>1078</v>
      </c>
      <c r="C28" s="183">
        <v>0</v>
      </c>
      <c r="D28" s="183">
        <v>0</v>
      </c>
      <c r="E28" s="183">
        <v>0</v>
      </c>
      <c r="F28" s="183">
        <v>0</v>
      </c>
      <c r="G28" s="183">
        <v>0</v>
      </c>
      <c r="H28" s="183">
        <v>0</v>
      </c>
      <c r="I28" s="183">
        <v>0</v>
      </c>
      <c r="J28" s="183">
        <v>0</v>
      </c>
      <c r="K28" s="183">
        <v>0</v>
      </c>
      <c r="L28" s="183">
        <v>0</v>
      </c>
      <c r="M28" s="116">
        <v>0</v>
      </c>
      <c r="N28" s="183">
        <v>0</v>
      </c>
    </row>
    <row r="29" spans="1:14">
      <c r="A29" s="199">
        <v>2</v>
      </c>
      <c r="B29" s="181" t="s">
        <v>1290</v>
      </c>
      <c r="C29" s="183">
        <v>0</v>
      </c>
      <c r="D29" s="183">
        <v>0</v>
      </c>
      <c r="E29" s="183">
        <v>0</v>
      </c>
      <c r="F29" s="183">
        <v>0</v>
      </c>
      <c r="G29" s="183">
        <v>0</v>
      </c>
      <c r="H29" s="183">
        <v>0</v>
      </c>
      <c r="I29" s="183">
        <v>0</v>
      </c>
      <c r="J29" s="183">
        <v>0</v>
      </c>
      <c r="K29" s="183">
        <v>0</v>
      </c>
      <c r="L29" s="183">
        <v>0</v>
      </c>
      <c r="M29" s="116">
        <v>0</v>
      </c>
      <c r="N29" s="183">
        <v>0</v>
      </c>
    </row>
    <row r="30" spans="1:14">
      <c r="A30" s="199">
        <v>3</v>
      </c>
      <c r="B30" s="181" t="s">
        <v>1102</v>
      </c>
      <c r="C30" s="183">
        <v>0</v>
      </c>
      <c r="D30" s="183">
        <v>0</v>
      </c>
      <c r="E30" s="183">
        <v>0</v>
      </c>
      <c r="F30" s="183">
        <v>0</v>
      </c>
      <c r="G30" s="183">
        <v>0</v>
      </c>
      <c r="H30" s="183">
        <v>0</v>
      </c>
      <c r="I30" s="183">
        <v>0</v>
      </c>
      <c r="J30" s="183">
        <v>0</v>
      </c>
      <c r="K30" s="183">
        <v>0</v>
      </c>
      <c r="L30" s="183">
        <v>0</v>
      </c>
      <c r="M30" s="116">
        <v>0</v>
      </c>
      <c r="N30" s="183">
        <v>0</v>
      </c>
    </row>
    <row r="31" spans="1:14">
      <c r="A31" s="199">
        <v>4</v>
      </c>
      <c r="B31" s="181" t="s">
        <v>1103</v>
      </c>
      <c r="C31" s="183">
        <v>0</v>
      </c>
      <c r="D31" s="183">
        <v>0</v>
      </c>
      <c r="E31" s="183">
        <v>0</v>
      </c>
      <c r="F31" s="183">
        <v>0</v>
      </c>
      <c r="G31" s="183">
        <v>0</v>
      </c>
      <c r="H31" s="183">
        <v>0</v>
      </c>
      <c r="I31" s="183">
        <v>0</v>
      </c>
      <c r="J31" s="183">
        <v>0</v>
      </c>
      <c r="K31" s="183">
        <v>0</v>
      </c>
      <c r="L31" s="183">
        <v>0</v>
      </c>
      <c r="M31" s="116">
        <v>0</v>
      </c>
      <c r="N31" s="183">
        <v>0</v>
      </c>
    </row>
    <row r="32" spans="1:14">
      <c r="A32" s="199">
        <v>5</v>
      </c>
      <c r="B32" s="181" t="s">
        <v>1104</v>
      </c>
      <c r="C32" s="183">
        <v>0</v>
      </c>
      <c r="D32" s="183">
        <v>0</v>
      </c>
      <c r="E32" s="183">
        <v>0</v>
      </c>
      <c r="F32" s="183">
        <v>0</v>
      </c>
      <c r="G32" s="183">
        <v>0</v>
      </c>
      <c r="H32" s="183">
        <v>0</v>
      </c>
      <c r="I32" s="183">
        <v>0</v>
      </c>
      <c r="J32" s="183">
        <v>0</v>
      </c>
      <c r="K32" s="183">
        <v>0</v>
      </c>
      <c r="L32" s="183">
        <v>0</v>
      </c>
      <c r="M32" s="116">
        <v>0</v>
      </c>
      <c r="N32" s="183">
        <v>0</v>
      </c>
    </row>
    <row r="33" spans="1:14">
      <c r="A33" s="199">
        <v>6</v>
      </c>
      <c r="B33" s="181" t="s">
        <v>917</v>
      </c>
      <c r="C33" s="183">
        <v>0</v>
      </c>
      <c r="D33" s="183">
        <v>0</v>
      </c>
      <c r="E33" s="183">
        <v>0</v>
      </c>
      <c r="F33" s="183">
        <v>0</v>
      </c>
      <c r="G33" s="183">
        <v>36.1</v>
      </c>
      <c r="H33" s="183">
        <v>10</v>
      </c>
      <c r="I33" s="183">
        <v>0</v>
      </c>
      <c r="J33" s="183">
        <v>0</v>
      </c>
      <c r="K33" s="183">
        <v>0</v>
      </c>
      <c r="L33" s="183">
        <v>0</v>
      </c>
      <c r="M33" s="116">
        <v>0</v>
      </c>
      <c r="N33" s="183">
        <v>46.1</v>
      </c>
    </row>
    <row r="34" spans="1:14">
      <c r="A34" s="199">
        <v>7</v>
      </c>
      <c r="B34" s="181" t="s">
        <v>920</v>
      </c>
      <c r="C34" s="183">
        <v>0</v>
      </c>
      <c r="D34" s="183">
        <v>0</v>
      </c>
      <c r="E34" s="183">
        <v>0</v>
      </c>
      <c r="F34" s="183">
        <v>0</v>
      </c>
      <c r="G34" s="183">
        <v>0</v>
      </c>
      <c r="H34" s="183">
        <v>0</v>
      </c>
      <c r="I34" s="183">
        <v>0</v>
      </c>
      <c r="J34" s="183">
        <v>0</v>
      </c>
      <c r="K34" s="183">
        <v>0</v>
      </c>
      <c r="L34" s="183">
        <v>0</v>
      </c>
      <c r="M34" s="116">
        <v>0</v>
      </c>
      <c r="N34" s="183">
        <v>0</v>
      </c>
    </row>
    <row r="35" spans="1:14">
      <c r="A35" s="199">
        <v>8</v>
      </c>
      <c r="B35" s="181" t="s">
        <v>1083</v>
      </c>
      <c r="C35" s="183">
        <v>0</v>
      </c>
      <c r="D35" s="183">
        <v>0</v>
      </c>
      <c r="E35" s="183">
        <v>0</v>
      </c>
      <c r="F35" s="183">
        <v>0</v>
      </c>
      <c r="G35" s="183">
        <v>0</v>
      </c>
      <c r="H35" s="183">
        <v>0</v>
      </c>
      <c r="I35" s="183">
        <v>0</v>
      </c>
      <c r="J35" s="183">
        <v>0</v>
      </c>
      <c r="K35" s="183">
        <v>0</v>
      </c>
      <c r="L35" s="183">
        <v>0</v>
      </c>
      <c r="M35" s="116">
        <v>0</v>
      </c>
      <c r="N35" s="183">
        <v>0</v>
      </c>
    </row>
    <row r="36" spans="1:14">
      <c r="A36" s="199">
        <v>9</v>
      </c>
      <c r="B36" s="181" t="s">
        <v>1107</v>
      </c>
      <c r="C36" s="183">
        <v>0</v>
      </c>
      <c r="D36" s="183">
        <v>0</v>
      </c>
      <c r="E36" s="183">
        <v>0</v>
      </c>
      <c r="F36" s="183">
        <v>0</v>
      </c>
      <c r="G36" s="183">
        <v>0</v>
      </c>
      <c r="H36" s="183">
        <v>0</v>
      </c>
      <c r="I36" s="183">
        <v>0</v>
      </c>
      <c r="J36" s="183">
        <v>0</v>
      </c>
      <c r="K36" s="183">
        <v>0</v>
      </c>
      <c r="L36" s="183">
        <v>0</v>
      </c>
      <c r="M36" s="116">
        <v>0</v>
      </c>
      <c r="N36" s="183">
        <v>0</v>
      </c>
    </row>
    <row r="37" spans="1:14">
      <c r="A37" s="199">
        <v>10</v>
      </c>
      <c r="B37" s="181" t="s">
        <v>1109</v>
      </c>
      <c r="C37" s="183">
        <v>0</v>
      </c>
      <c r="D37" s="183">
        <v>0</v>
      </c>
      <c r="E37" s="183">
        <v>0</v>
      </c>
      <c r="F37" s="183">
        <v>0</v>
      </c>
      <c r="G37" s="183">
        <v>0</v>
      </c>
      <c r="H37" s="183">
        <v>0</v>
      </c>
      <c r="I37" s="183">
        <v>0</v>
      </c>
      <c r="J37" s="183">
        <v>0</v>
      </c>
      <c r="K37" s="183">
        <v>0</v>
      </c>
      <c r="L37" s="183">
        <v>0</v>
      </c>
      <c r="M37" s="116">
        <v>0</v>
      </c>
      <c r="N37" s="183">
        <v>0</v>
      </c>
    </row>
    <row r="38" spans="1:14" ht="15">
      <c r="A38" s="199">
        <v>11</v>
      </c>
      <c r="B38" s="314" t="s">
        <v>715</v>
      </c>
      <c r="C38" s="183">
        <v>0</v>
      </c>
      <c r="D38" s="183">
        <v>0</v>
      </c>
      <c r="E38" s="183">
        <v>0</v>
      </c>
      <c r="F38" s="183">
        <v>0</v>
      </c>
      <c r="G38" s="183">
        <v>36.1</v>
      </c>
      <c r="H38" s="183">
        <v>10</v>
      </c>
      <c r="I38" s="183">
        <v>0</v>
      </c>
      <c r="J38" s="183">
        <v>0</v>
      </c>
      <c r="K38" s="183">
        <v>0</v>
      </c>
      <c r="L38" s="183">
        <v>0</v>
      </c>
      <c r="M38" s="116">
        <v>0</v>
      </c>
      <c r="N38" s="183">
        <v>46.1</v>
      </c>
    </row>
  </sheetData>
  <mergeCells count="4">
    <mergeCell ref="B6:B8"/>
    <mergeCell ref="C6:M6"/>
    <mergeCell ref="B25:B27"/>
    <mergeCell ref="C25:M2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824D-0859-411E-A0FD-300E6F2D0C92}">
  <dimension ref="A1:L36"/>
  <sheetViews>
    <sheetView workbookViewId="0">
      <selection activeCell="G1" sqref="G1"/>
    </sheetView>
  </sheetViews>
  <sheetFormatPr defaultColWidth="8.125" defaultRowHeight="14.25"/>
  <cols>
    <col min="1" max="1" width="5.625" customWidth="1"/>
    <col min="2" max="2" width="20.75" customWidth="1"/>
    <col min="3" max="3" width="15.25" customWidth="1"/>
    <col min="4" max="4" width="14.5" customWidth="1"/>
    <col min="5" max="5" width="16.125" customWidth="1"/>
    <col min="6" max="6" width="15.375" customWidth="1"/>
    <col min="7" max="7" width="17.125" customWidth="1"/>
    <col min="8" max="8" width="19" customWidth="1"/>
    <col min="9" max="9" width="18.125" customWidth="1"/>
    <col min="10" max="10" width="21.625" customWidth="1"/>
  </cols>
  <sheetData>
    <row r="1" spans="1:10" ht="20.25">
      <c r="A1" s="3" t="s">
        <v>123</v>
      </c>
    </row>
    <row r="2" spans="1:10" ht="15">
      <c r="A2" s="30" t="s">
        <v>204</v>
      </c>
    </row>
    <row r="3" spans="1:10" ht="15">
      <c r="A3" s="30" t="s">
        <v>200</v>
      </c>
    </row>
    <row r="5" spans="1:10">
      <c r="B5" s="364"/>
      <c r="C5" s="33" t="s">
        <v>201</v>
      </c>
      <c r="D5" s="33" t="s">
        <v>660</v>
      </c>
      <c r="E5" s="33" t="s">
        <v>202</v>
      </c>
      <c r="F5" s="33" t="s">
        <v>703</v>
      </c>
      <c r="G5" s="33" t="s">
        <v>203</v>
      </c>
      <c r="H5" s="33" t="s">
        <v>704</v>
      </c>
      <c r="I5" s="33" t="s">
        <v>705</v>
      </c>
      <c r="J5" s="33" t="s">
        <v>706</v>
      </c>
    </row>
    <row r="6" spans="1:10">
      <c r="B6" s="364"/>
      <c r="C6" s="893" t="s">
        <v>1291</v>
      </c>
      <c r="D6" s="893"/>
      <c r="E6" s="893"/>
      <c r="F6" s="893"/>
      <c r="G6" s="868" t="s">
        <v>1292</v>
      </c>
      <c r="H6" s="869"/>
      <c r="I6" s="869"/>
      <c r="J6" s="870"/>
    </row>
    <row r="7" spans="1:10">
      <c r="A7" s="1"/>
      <c r="B7" s="905" t="s">
        <v>1293</v>
      </c>
      <c r="C7" s="893" t="s">
        <v>1294</v>
      </c>
      <c r="D7" s="893"/>
      <c r="E7" s="893" t="s">
        <v>1295</v>
      </c>
      <c r="F7" s="893"/>
      <c r="G7" s="868" t="s">
        <v>1294</v>
      </c>
      <c r="H7" s="870"/>
      <c r="I7" s="868" t="s">
        <v>1295</v>
      </c>
      <c r="J7" s="870"/>
    </row>
    <row r="8" spans="1:10">
      <c r="A8" s="1"/>
      <c r="B8" s="905"/>
      <c r="C8" s="33" t="s">
        <v>1296</v>
      </c>
      <c r="D8" s="33" t="s">
        <v>1297</v>
      </c>
      <c r="E8" s="33" t="s">
        <v>1296</v>
      </c>
      <c r="F8" s="33" t="s">
        <v>1297</v>
      </c>
      <c r="G8" s="47" t="s">
        <v>1296</v>
      </c>
      <c r="H8" s="47" t="s">
        <v>1297</v>
      </c>
      <c r="I8" s="47" t="s">
        <v>1296</v>
      </c>
      <c r="J8" s="47" t="s">
        <v>1297</v>
      </c>
    </row>
    <row r="9" spans="1:10" ht="28.5">
      <c r="A9" s="356">
        <v>1</v>
      </c>
      <c r="B9" s="43" t="s">
        <v>1298</v>
      </c>
      <c r="C9" s="183">
        <v>0</v>
      </c>
      <c r="D9" s="183">
        <v>1.26</v>
      </c>
      <c r="E9" s="183">
        <v>0</v>
      </c>
      <c r="F9" s="183">
        <v>100.711</v>
      </c>
      <c r="G9" s="183">
        <v>0</v>
      </c>
      <c r="H9" s="183">
        <v>0</v>
      </c>
      <c r="I9" s="183">
        <v>0</v>
      </c>
      <c r="J9" s="183">
        <v>0</v>
      </c>
    </row>
    <row r="10" spans="1:10">
      <c r="A10" s="356">
        <v>2</v>
      </c>
      <c r="B10" s="43" t="s">
        <v>1299</v>
      </c>
      <c r="C10" s="183">
        <v>0</v>
      </c>
      <c r="D10" s="183">
        <v>0</v>
      </c>
      <c r="E10" s="183">
        <v>0</v>
      </c>
      <c r="F10" s="183">
        <v>0</v>
      </c>
      <c r="G10" s="183">
        <v>0</v>
      </c>
      <c r="H10" s="183">
        <v>0</v>
      </c>
      <c r="I10" s="183">
        <v>0</v>
      </c>
      <c r="J10" s="183">
        <v>0</v>
      </c>
    </row>
    <row r="11" spans="1:10" ht="28.5">
      <c r="A11" s="356">
        <v>3</v>
      </c>
      <c r="B11" s="43" t="s">
        <v>1300</v>
      </c>
      <c r="C11" s="183">
        <v>0</v>
      </c>
      <c r="D11" s="183">
        <v>0</v>
      </c>
      <c r="E11" s="183">
        <v>0</v>
      </c>
      <c r="F11" s="183">
        <v>0</v>
      </c>
      <c r="G11" s="183">
        <v>0</v>
      </c>
      <c r="H11" s="183">
        <v>0</v>
      </c>
      <c r="I11" s="183">
        <v>0</v>
      </c>
      <c r="J11" s="183">
        <v>0</v>
      </c>
    </row>
    <row r="12" spans="1:10">
      <c r="A12" s="356">
        <v>4</v>
      </c>
      <c r="B12" s="43" t="s">
        <v>1301</v>
      </c>
      <c r="C12" s="183">
        <v>0</v>
      </c>
      <c r="D12" s="183">
        <v>0</v>
      </c>
      <c r="E12" s="183">
        <v>0</v>
      </c>
      <c r="F12" s="183">
        <v>0</v>
      </c>
      <c r="G12" s="183">
        <v>0</v>
      </c>
      <c r="H12" s="183">
        <v>0</v>
      </c>
      <c r="I12" s="183">
        <v>0</v>
      </c>
      <c r="J12" s="183">
        <v>0</v>
      </c>
    </row>
    <row r="13" spans="1:10" ht="28.5">
      <c r="A13" s="356">
        <v>5</v>
      </c>
      <c r="B13" s="43" t="s">
        <v>1302</v>
      </c>
      <c r="C13" s="183">
        <v>0</v>
      </c>
      <c r="D13" s="183">
        <v>0</v>
      </c>
      <c r="E13" s="183">
        <v>0</v>
      </c>
      <c r="F13" s="183">
        <v>0</v>
      </c>
      <c r="G13" s="183">
        <v>0</v>
      </c>
      <c r="H13" s="183">
        <v>0</v>
      </c>
      <c r="I13" s="183">
        <v>0</v>
      </c>
      <c r="J13" s="183">
        <v>0</v>
      </c>
    </row>
    <row r="14" spans="1:10">
      <c r="A14" s="356">
        <v>6</v>
      </c>
      <c r="B14" s="43" t="s">
        <v>1303</v>
      </c>
      <c r="C14" s="183">
        <v>0</v>
      </c>
      <c r="D14" s="183">
        <v>0</v>
      </c>
      <c r="E14" s="183">
        <v>0</v>
      </c>
      <c r="F14" s="183">
        <v>0</v>
      </c>
      <c r="G14" s="183">
        <v>0</v>
      </c>
      <c r="H14" s="183">
        <v>0</v>
      </c>
      <c r="I14" s="183">
        <v>0</v>
      </c>
      <c r="J14" s="183">
        <v>0</v>
      </c>
    </row>
    <row r="15" spans="1:10">
      <c r="A15" s="356">
        <v>7</v>
      </c>
      <c r="B15" s="43" t="s">
        <v>1304</v>
      </c>
      <c r="C15" s="183">
        <v>0</v>
      </c>
      <c r="D15" s="183">
        <v>0</v>
      </c>
      <c r="E15" s="183">
        <v>0</v>
      </c>
      <c r="F15" s="183">
        <v>0</v>
      </c>
      <c r="G15" s="183">
        <v>0</v>
      </c>
      <c r="H15" s="183">
        <v>0</v>
      </c>
      <c r="I15" s="183">
        <v>0</v>
      </c>
      <c r="J15" s="183">
        <v>0</v>
      </c>
    </row>
    <row r="16" spans="1:10">
      <c r="A16" s="356">
        <v>8</v>
      </c>
      <c r="B16" s="43" t="s">
        <v>1305</v>
      </c>
      <c r="C16" s="183">
        <v>0</v>
      </c>
      <c r="D16" s="183">
        <v>0</v>
      </c>
      <c r="E16" s="183">
        <v>0</v>
      </c>
      <c r="F16" s="183">
        <v>0</v>
      </c>
      <c r="G16" s="183">
        <v>0</v>
      </c>
      <c r="H16" s="183">
        <v>0</v>
      </c>
      <c r="I16" s="183">
        <v>0</v>
      </c>
      <c r="J16" s="183">
        <v>0</v>
      </c>
    </row>
    <row r="17" spans="1:10" ht="15">
      <c r="A17" s="473">
        <v>9</v>
      </c>
      <c r="B17" s="392" t="s">
        <v>694</v>
      </c>
      <c r="C17" s="183">
        <v>0</v>
      </c>
      <c r="D17" s="183">
        <v>0</v>
      </c>
      <c r="E17" s="183">
        <v>0</v>
      </c>
      <c r="F17" s="183">
        <v>0</v>
      </c>
      <c r="G17" s="183">
        <v>0</v>
      </c>
      <c r="H17" s="183">
        <v>0</v>
      </c>
      <c r="I17" s="183">
        <v>0</v>
      </c>
      <c r="J17" s="183">
        <v>0</v>
      </c>
    </row>
    <row r="19" spans="1:10" ht="15">
      <c r="A19" s="30" t="s">
        <v>206</v>
      </c>
    </row>
    <row r="20" spans="1:10" ht="15">
      <c r="A20" s="30" t="s">
        <v>200</v>
      </c>
    </row>
    <row r="22" spans="1:10">
      <c r="B22" s="364"/>
      <c r="C22" s="33" t="s">
        <v>201</v>
      </c>
      <c r="D22" s="33" t="s">
        <v>660</v>
      </c>
      <c r="E22" s="33" t="s">
        <v>202</v>
      </c>
      <c r="F22" s="33" t="s">
        <v>703</v>
      </c>
      <c r="G22" s="33" t="s">
        <v>203</v>
      </c>
      <c r="H22" s="33" t="s">
        <v>704</v>
      </c>
      <c r="I22" s="33" t="s">
        <v>705</v>
      </c>
      <c r="J22" s="33" t="s">
        <v>706</v>
      </c>
    </row>
    <row r="23" spans="1:10">
      <c r="B23" s="364"/>
      <c r="C23" s="893" t="s">
        <v>1291</v>
      </c>
      <c r="D23" s="893"/>
      <c r="E23" s="893"/>
      <c r="F23" s="893"/>
      <c r="G23" s="868" t="s">
        <v>1292</v>
      </c>
      <c r="H23" s="869"/>
      <c r="I23" s="869"/>
      <c r="J23" s="870"/>
    </row>
    <row r="24" spans="1:10">
      <c r="A24" s="1"/>
      <c r="B24" s="905" t="s">
        <v>1293</v>
      </c>
      <c r="C24" s="893" t="s">
        <v>1294</v>
      </c>
      <c r="D24" s="893"/>
      <c r="E24" s="893" t="s">
        <v>1295</v>
      </c>
      <c r="F24" s="893"/>
      <c r="G24" s="868" t="s">
        <v>1294</v>
      </c>
      <c r="H24" s="870"/>
      <c r="I24" s="868" t="s">
        <v>1295</v>
      </c>
      <c r="J24" s="870"/>
    </row>
    <row r="25" spans="1:10">
      <c r="A25" s="1"/>
      <c r="B25" s="905"/>
      <c r="C25" s="33" t="s">
        <v>1296</v>
      </c>
      <c r="D25" s="33" t="s">
        <v>1297</v>
      </c>
      <c r="E25" s="33" t="s">
        <v>1296</v>
      </c>
      <c r="F25" s="33" t="s">
        <v>1297</v>
      </c>
      <c r="G25" s="47" t="s">
        <v>1296</v>
      </c>
      <c r="H25" s="47" t="s">
        <v>1297</v>
      </c>
      <c r="I25" s="47" t="s">
        <v>1296</v>
      </c>
      <c r="J25" s="47" t="s">
        <v>1297</v>
      </c>
    </row>
    <row r="26" spans="1:10" ht="28.5">
      <c r="A26" s="356">
        <v>1</v>
      </c>
      <c r="B26" s="43" t="s">
        <v>1298</v>
      </c>
      <c r="C26" s="183">
        <v>0</v>
      </c>
      <c r="D26" s="183">
        <v>34.31</v>
      </c>
      <c r="E26" s="183">
        <v>0</v>
      </c>
      <c r="F26" s="183">
        <v>11.64</v>
      </c>
      <c r="G26" s="183">
        <v>0</v>
      </c>
      <c r="H26" s="183">
        <v>0</v>
      </c>
      <c r="I26" s="183">
        <v>0</v>
      </c>
      <c r="J26" s="183">
        <v>0</v>
      </c>
    </row>
    <row r="27" spans="1:10">
      <c r="A27" s="356">
        <v>2</v>
      </c>
      <c r="B27" s="43" t="s">
        <v>1299</v>
      </c>
      <c r="C27" s="183">
        <v>0</v>
      </c>
      <c r="D27" s="183">
        <v>0</v>
      </c>
      <c r="E27" s="183">
        <v>0</v>
      </c>
      <c r="F27" s="183">
        <v>0</v>
      </c>
      <c r="G27" s="183">
        <v>0</v>
      </c>
      <c r="H27" s="183">
        <v>0</v>
      </c>
      <c r="I27" s="183">
        <v>0</v>
      </c>
      <c r="J27" s="183">
        <v>0</v>
      </c>
    </row>
    <row r="28" spans="1:10" ht="28.5">
      <c r="A28" s="356">
        <v>3</v>
      </c>
      <c r="B28" s="43" t="s">
        <v>1300</v>
      </c>
      <c r="C28" s="183">
        <v>0</v>
      </c>
      <c r="D28" s="183">
        <v>0</v>
      </c>
      <c r="E28" s="183">
        <v>0</v>
      </c>
      <c r="F28" s="183">
        <v>0</v>
      </c>
      <c r="G28" s="183">
        <v>0</v>
      </c>
      <c r="H28" s="183">
        <v>0</v>
      </c>
      <c r="I28" s="183">
        <v>0</v>
      </c>
      <c r="J28" s="183">
        <v>0</v>
      </c>
    </row>
    <row r="29" spans="1:10">
      <c r="A29" s="356">
        <v>4</v>
      </c>
      <c r="B29" s="43" t="s">
        <v>1301</v>
      </c>
      <c r="C29" s="183">
        <v>0</v>
      </c>
      <c r="D29" s="183">
        <v>0</v>
      </c>
      <c r="E29" s="183">
        <v>0</v>
      </c>
      <c r="F29" s="183">
        <v>0</v>
      </c>
      <c r="G29" s="183">
        <v>0</v>
      </c>
      <c r="H29" s="183">
        <v>0</v>
      </c>
      <c r="I29" s="183">
        <v>0</v>
      </c>
      <c r="J29" s="183">
        <v>0</v>
      </c>
    </row>
    <row r="30" spans="1:10" ht="28.5">
      <c r="A30" s="356">
        <v>5</v>
      </c>
      <c r="B30" s="43" t="s">
        <v>1302</v>
      </c>
      <c r="C30" s="183">
        <v>0</v>
      </c>
      <c r="D30" s="183">
        <v>0</v>
      </c>
      <c r="E30" s="183">
        <v>0</v>
      </c>
      <c r="F30" s="183">
        <v>0</v>
      </c>
      <c r="G30" s="183">
        <v>0</v>
      </c>
      <c r="H30" s="183">
        <v>0</v>
      </c>
      <c r="I30" s="183">
        <v>0</v>
      </c>
      <c r="J30" s="183">
        <v>0</v>
      </c>
    </row>
    <row r="31" spans="1:10">
      <c r="A31" s="356">
        <v>6</v>
      </c>
      <c r="B31" s="43" t="s">
        <v>1303</v>
      </c>
      <c r="C31" s="183">
        <v>0</v>
      </c>
      <c r="D31" s="183">
        <v>0</v>
      </c>
      <c r="E31" s="183">
        <v>0</v>
      </c>
      <c r="F31" s="183">
        <v>0</v>
      </c>
      <c r="G31" s="183">
        <v>0</v>
      </c>
      <c r="H31" s="183">
        <v>0</v>
      </c>
      <c r="I31" s="183">
        <v>0</v>
      </c>
      <c r="J31" s="183">
        <v>0</v>
      </c>
    </row>
    <row r="32" spans="1:10">
      <c r="A32" s="356">
        <v>7</v>
      </c>
      <c r="B32" s="43" t="s">
        <v>1304</v>
      </c>
      <c r="C32" s="183">
        <v>0</v>
      </c>
      <c r="D32" s="183">
        <v>0</v>
      </c>
      <c r="E32" s="183">
        <v>0</v>
      </c>
      <c r="F32" s="183">
        <v>0</v>
      </c>
      <c r="G32" s="183">
        <v>0</v>
      </c>
      <c r="H32" s="183">
        <v>0</v>
      </c>
      <c r="I32" s="183">
        <v>0</v>
      </c>
      <c r="J32" s="183">
        <v>0</v>
      </c>
    </row>
    <row r="33" spans="1:12">
      <c r="A33" s="356">
        <v>8</v>
      </c>
      <c r="B33" s="43" t="s">
        <v>1305</v>
      </c>
      <c r="C33" s="183">
        <v>0</v>
      </c>
      <c r="D33" s="183">
        <v>0</v>
      </c>
      <c r="E33" s="183">
        <v>0</v>
      </c>
      <c r="F33" s="183">
        <v>0</v>
      </c>
      <c r="G33" s="183">
        <v>0</v>
      </c>
      <c r="H33" s="183">
        <v>0</v>
      </c>
      <c r="I33" s="183">
        <v>0</v>
      </c>
      <c r="J33" s="183">
        <v>0</v>
      </c>
    </row>
    <row r="34" spans="1:12" ht="15">
      <c r="A34" s="473">
        <v>9</v>
      </c>
      <c r="B34" s="392" t="s">
        <v>694</v>
      </c>
      <c r="C34" s="183">
        <v>0</v>
      </c>
      <c r="D34" s="183">
        <v>0</v>
      </c>
      <c r="E34" s="183">
        <v>0</v>
      </c>
      <c r="F34" s="183">
        <v>0</v>
      </c>
      <c r="G34" s="183">
        <v>0</v>
      </c>
      <c r="H34" s="183">
        <v>0</v>
      </c>
      <c r="I34" s="183">
        <v>0</v>
      </c>
      <c r="J34" s="183">
        <v>0</v>
      </c>
    </row>
    <row r="36" spans="1:12" ht="14.25" customHeight="1">
      <c r="A36" s="735" t="s">
        <v>1306</v>
      </c>
      <c r="B36" s="735"/>
      <c r="C36" s="735"/>
      <c r="D36" s="735"/>
      <c r="E36" s="735"/>
      <c r="F36" s="735"/>
      <c r="G36" s="735"/>
      <c r="H36" s="735"/>
      <c r="I36" s="735"/>
      <c r="J36" s="735"/>
      <c r="L36" s="29"/>
    </row>
  </sheetData>
  <mergeCells count="15">
    <mergeCell ref="C6:F6"/>
    <mergeCell ref="G6:J6"/>
    <mergeCell ref="B7:B8"/>
    <mergeCell ref="C7:D7"/>
    <mergeCell ref="E7:F7"/>
    <mergeCell ref="G7:H7"/>
    <mergeCell ref="I7:J7"/>
    <mergeCell ref="A36:J36"/>
    <mergeCell ref="C23:F23"/>
    <mergeCell ref="G23:J23"/>
    <mergeCell ref="B24:B25"/>
    <mergeCell ref="C24:D24"/>
    <mergeCell ref="E24:F24"/>
    <mergeCell ref="G24:H24"/>
    <mergeCell ref="I24:J24"/>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216D-AC16-412B-A070-C448CC30A9F9}">
  <dimension ref="A2:D28"/>
  <sheetViews>
    <sheetView workbookViewId="0">
      <selection activeCell="B32" sqref="B32"/>
    </sheetView>
  </sheetViews>
  <sheetFormatPr defaultColWidth="9" defaultRowHeight="14.25"/>
  <cols>
    <col min="1" max="1" width="9" style="1"/>
    <col min="2" max="2" width="77.875" style="1" customWidth="1"/>
    <col min="3" max="3" width="22.375" style="1" customWidth="1"/>
    <col min="4" max="4" width="22" style="1" customWidth="1"/>
    <col min="5" max="16384" width="9" style="1"/>
  </cols>
  <sheetData>
    <row r="2" spans="1:4" ht="20.25">
      <c r="A2" s="108" t="s">
        <v>125</v>
      </c>
    </row>
    <row r="3" spans="1:4" ht="15.75">
      <c r="A3" s="57" t="s">
        <v>200</v>
      </c>
      <c r="B3" s="703"/>
    </row>
    <row r="4" spans="1:4" ht="15">
      <c r="A4" s="57" t="s">
        <v>204</v>
      </c>
      <c r="B4" s="704"/>
      <c r="C4" s="705"/>
      <c r="D4" s="705"/>
    </row>
    <row r="5" spans="1:4">
      <c r="A5" s="705"/>
      <c r="B5" s="704"/>
      <c r="C5" s="661" t="s">
        <v>201</v>
      </c>
      <c r="D5" s="661" t="s">
        <v>660</v>
      </c>
    </row>
    <row r="6" spans="1:4">
      <c r="A6" s="705"/>
      <c r="B6" s="704"/>
      <c r="C6" s="661" t="s">
        <v>1307</v>
      </c>
      <c r="D6" s="661" t="s">
        <v>1098</v>
      </c>
    </row>
    <row r="7" spans="1:4">
      <c r="A7" s="706">
        <v>1</v>
      </c>
      <c r="B7" s="707" t="s">
        <v>1308</v>
      </c>
      <c r="C7" s="708"/>
      <c r="D7" s="663">
        <v>0.211098232</v>
      </c>
    </row>
    <row r="8" spans="1:4">
      <c r="A8" s="661">
        <v>2</v>
      </c>
      <c r="B8" s="662" t="s">
        <v>1309</v>
      </c>
      <c r="C8" s="663">
        <v>10.554911580000001</v>
      </c>
      <c r="D8" s="663">
        <v>0.211098232</v>
      </c>
    </row>
    <row r="9" spans="1:4">
      <c r="A9" s="661">
        <v>3</v>
      </c>
      <c r="B9" s="662" t="s">
        <v>1310</v>
      </c>
      <c r="C9" s="663">
        <v>10.554911580000001</v>
      </c>
      <c r="D9" s="663">
        <v>0.211098232</v>
      </c>
    </row>
    <row r="10" spans="1:4" hidden="1">
      <c r="A10" s="661">
        <v>4</v>
      </c>
      <c r="B10" s="662" t="s">
        <v>1311</v>
      </c>
      <c r="C10" s="663">
        <v>0</v>
      </c>
      <c r="D10" s="663">
        <v>0</v>
      </c>
    </row>
    <row r="11" spans="1:4" hidden="1">
      <c r="A11" s="661">
        <v>5</v>
      </c>
      <c r="B11" s="662" t="s">
        <v>1312</v>
      </c>
      <c r="C11" s="663">
        <v>0</v>
      </c>
      <c r="D11" s="663">
        <v>0</v>
      </c>
    </row>
    <row r="12" spans="1:4" hidden="1">
      <c r="A12" s="661">
        <v>6</v>
      </c>
      <c r="B12" s="662" t="s">
        <v>1313</v>
      </c>
      <c r="C12" s="663">
        <v>0</v>
      </c>
      <c r="D12" s="663">
        <v>0</v>
      </c>
    </row>
    <row r="13" spans="1:4">
      <c r="A13" s="661">
        <v>7</v>
      </c>
      <c r="B13" s="662" t="s">
        <v>1314</v>
      </c>
      <c r="C13" s="663">
        <v>3.3346456999999998</v>
      </c>
      <c r="D13" s="708"/>
    </row>
    <row r="14" spans="1:4" s="29" customFormat="1" hidden="1">
      <c r="A14" s="654">
        <v>8</v>
      </c>
      <c r="B14" s="655" t="s">
        <v>1315</v>
      </c>
      <c r="C14" s="656">
        <v>0</v>
      </c>
      <c r="D14" s="656">
        <v>0</v>
      </c>
    </row>
    <row r="15" spans="1:4" s="29" customFormat="1" hidden="1">
      <c r="A15" s="654">
        <v>9</v>
      </c>
      <c r="B15" s="655" t="s">
        <v>1316</v>
      </c>
      <c r="C15" s="656">
        <v>0</v>
      </c>
      <c r="D15" s="656">
        <v>0</v>
      </c>
    </row>
    <row r="16" spans="1:4" s="29" customFormat="1" hidden="1">
      <c r="A16" s="654">
        <v>10</v>
      </c>
      <c r="B16" s="655" t="s">
        <v>1317</v>
      </c>
      <c r="C16" s="656">
        <v>0</v>
      </c>
      <c r="D16" s="656">
        <v>0</v>
      </c>
    </row>
    <row r="17" spans="1:4" s="29" customFormat="1" hidden="1">
      <c r="A17" s="657">
        <v>11</v>
      </c>
      <c r="B17" s="658" t="s">
        <v>1318</v>
      </c>
      <c r="C17" s="659"/>
      <c r="D17" s="656">
        <v>0</v>
      </c>
    </row>
    <row r="18" spans="1:4" s="29" customFormat="1" hidden="1">
      <c r="A18" s="654">
        <v>12</v>
      </c>
      <c r="B18" s="655" t="s">
        <v>1319</v>
      </c>
      <c r="C18" s="656">
        <v>0</v>
      </c>
      <c r="D18" s="656">
        <v>0</v>
      </c>
    </row>
    <row r="19" spans="1:4" s="29" customFormat="1" hidden="1">
      <c r="A19" s="654">
        <v>13</v>
      </c>
      <c r="B19" s="655" t="s">
        <v>1310</v>
      </c>
      <c r="C19" s="656">
        <v>0</v>
      </c>
      <c r="D19" s="656">
        <v>0</v>
      </c>
    </row>
    <row r="20" spans="1:4" s="29" customFormat="1" hidden="1">
      <c r="A20" s="654">
        <v>14</v>
      </c>
      <c r="B20" s="655" t="s">
        <v>1311</v>
      </c>
      <c r="C20" s="656">
        <v>0</v>
      </c>
      <c r="D20" s="656">
        <v>0</v>
      </c>
    </row>
    <row r="21" spans="1:4" s="29" customFormat="1" hidden="1">
      <c r="A21" s="654">
        <v>15</v>
      </c>
      <c r="B21" s="655" t="s">
        <v>1312</v>
      </c>
      <c r="C21" s="656">
        <v>0</v>
      </c>
      <c r="D21" s="656">
        <v>0</v>
      </c>
    </row>
    <row r="22" spans="1:4" s="29" customFormat="1" hidden="1">
      <c r="A22" s="654">
        <v>16</v>
      </c>
      <c r="B22" s="655" t="s">
        <v>1313</v>
      </c>
      <c r="C22" s="656">
        <v>0</v>
      </c>
      <c r="D22" s="656">
        <v>0</v>
      </c>
    </row>
    <row r="23" spans="1:4" s="29" customFormat="1" hidden="1">
      <c r="A23" s="654">
        <v>17</v>
      </c>
      <c r="B23" s="655" t="s">
        <v>1314</v>
      </c>
      <c r="C23" s="656">
        <v>0</v>
      </c>
      <c r="D23" s="660"/>
    </row>
    <row r="24" spans="1:4" s="29" customFormat="1" hidden="1">
      <c r="A24" s="654">
        <v>18</v>
      </c>
      <c r="B24" s="655" t="s">
        <v>1315</v>
      </c>
      <c r="C24" s="656">
        <v>0</v>
      </c>
      <c r="D24" s="656">
        <v>0</v>
      </c>
    </row>
    <row r="25" spans="1:4" s="29" customFormat="1" hidden="1">
      <c r="A25" s="654">
        <v>19</v>
      </c>
      <c r="B25" s="655" t="s">
        <v>1316</v>
      </c>
      <c r="C25" s="656">
        <v>0</v>
      </c>
      <c r="D25" s="656">
        <v>0</v>
      </c>
    </row>
    <row r="26" spans="1:4" s="29" customFormat="1" hidden="1">
      <c r="A26" s="654">
        <v>20</v>
      </c>
      <c r="B26" s="655" t="s">
        <v>1317</v>
      </c>
      <c r="C26" s="656">
        <v>0</v>
      </c>
      <c r="D26" s="656">
        <v>0</v>
      </c>
    </row>
    <row r="28" spans="1:4">
      <c r="A28" s="1" t="s">
        <v>1320</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CD95-89A0-48C8-9DE3-EF606D726AB3}">
  <dimension ref="A1:C6"/>
  <sheetViews>
    <sheetView workbookViewId="0">
      <selection activeCell="A2" sqref="A2"/>
    </sheetView>
  </sheetViews>
  <sheetFormatPr defaultColWidth="7.625" defaultRowHeight="18" customHeight="1"/>
  <cols>
    <col min="1" max="1" width="8.75" style="92" bestFit="1" customWidth="1"/>
    <col min="2" max="2" width="138.625" bestFit="1" customWidth="1"/>
  </cols>
  <sheetData>
    <row r="1" spans="1:3" s="104" customFormat="1" ht="15">
      <c r="A1" s="22">
        <v>4</v>
      </c>
      <c r="B1" s="14" t="s">
        <v>126</v>
      </c>
      <c r="C1" s="103"/>
    </row>
    <row r="2" spans="1:3" s="104" customFormat="1" ht="15">
      <c r="A2" s="26" t="s">
        <v>127</v>
      </c>
      <c r="B2" s="14" t="s">
        <v>128</v>
      </c>
      <c r="C2" s="103"/>
    </row>
    <row r="3" spans="1:3" ht="14.25">
      <c r="A3" s="10" t="s">
        <v>129</v>
      </c>
      <c r="B3" s="10" t="s">
        <v>1321</v>
      </c>
    </row>
    <row r="6" spans="1:3" ht="14.25">
      <c r="B6" s="29"/>
    </row>
  </sheetData>
  <pageMargins left="0.7" right="0.7" top="0.75" bottom="0.75" header="0.3" footer="0.3"/>
  <ignoredErrors>
    <ignoredError sqref="A2" numberStoredAsText="1"/>
  </ignoredErrors>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533C-37B4-4D4B-A1F6-48CC455131F2}">
  <dimension ref="A1:C7"/>
  <sheetViews>
    <sheetView workbookViewId="0">
      <selection activeCell="A2" sqref="A2"/>
    </sheetView>
  </sheetViews>
  <sheetFormatPr defaultColWidth="7.625" defaultRowHeight="18" customHeight="1"/>
  <cols>
    <col min="1" max="1" width="9.875" style="92" bestFit="1" customWidth="1"/>
    <col min="2" max="2" width="132.75" customWidth="1"/>
  </cols>
  <sheetData>
    <row r="1" spans="1:3" s="104" customFormat="1" ht="15">
      <c r="A1" s="22">
        <v>5</v>
      </c>
      <c r="B1" s="14" t="s">
        <v>131</v>
      </c>
      <c r="C1" s="103"/>
    </row>
    <row r="2" spans="1:3" s="104" customFormat="1" ht="15">
      <c r="A2" s="26" t="s">
        <v>132</v>
      </c>
      <c r="B2" s="14" t="s">
        <v>133</v>
      </c>
      <c r="C2" s="103"/>
    </row>
    <row r="3" spans="1:3" ht="14.25">
      <c r="A3" s="10" t="s">
        <v>134</v>
      </c>
      <c r="B3" s="10" t="s">
        <v>135</v>
      </c>
    </row>
    <row r="4" spans="1:3" ht="14.25">
      <c r="A4" s="9" t="s">
        <v>136</v>
      </c>
      <c r="B4" s="91" t="s">
        <v>137</v>
      </c>
    </row>
    <row r="7" spans="1:3" ht="14.25">
      <c r="B7" s="29"/>
    </row>
  </sheetData>
  <hyperlinks>
    <hyperlink ref="B4" location="'Table 5.1.2'!A1" display="Operational risk own funds requirements and risk-weighted exposure amounts (EU OR1)" xr:uid="{32D35D58-DA2D-4E24-8C06-2AB963A9FD02}"/>
    <hyperlink ref="A4" location="'Table 5.1.2'!A1" display="Table 5.1.2" xr:uid="{D8DF7348-7F79-4F86-AAA6-1C2CDCB1426C}"/>
  </hyperlinks>
  <pageMargins left="0.7" right="0.7" top="0.75" bottom="0.75" header="0.3" footer="0.3"/>
  <ignoredErrors>
    <ignoredError sqref="A2" numberStoredAsText="1"/>
  </ignoredErrors>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1D3F-B255-4A1E-89B3-85C52291ECAE}">
  <dimension ref="A1:G14"/>
  <sheetViews>
    <sheetView workbookViewId="0">
      <selection activeCell="B3" sqref="B3"/>
    </sheetView>
  </sheetViews>
  <sheetFormatPr defaultColWidth="8.125" defaultRowHeight="14.25"/>
  <cols>
    <col min="1" max="1" width="9.875" customWidth="1"/>
    <col min="2" max="2" width="45.5" customWidth="1"/>
    <col min="3" max="7" width="19.625" customWidth="1"/>
  </cols>
  <sheetData>
    <row r="1" spans="1:7" ht="20.25">
      <c r="A1" s="474" t="s">
        <v>137</v>
      </c>
    </row>
    <row r="2" spans="1:7" ht="15">
      <c r="A2" s="332" t="s">
        <v>204</v>
      </c>
    </row>
    <row r="3" spans="1:7" ht="15">
      <c r="A3" s="332" t="s">
        <v>200</v>
      </c>
    </row>
    <row r="4" spans="1:7" s="475" customFormat="1">
      <c r="A4"/>
    </row>
    <row r="5" spans="1:7" ht="15">
      <c r="A5" s="906" t="s">
        <v>1322</v>
      </c>
      <c r="B5" s="906"/>
      <c r="C5" s="476" t="s">
        <v>201</v>
      </c>
      <c r="D5" s="476" t="s">
        <v>660</v>
      </c>
      <c r="E5" s="476" t="s">
        <v>202</v>
      </c>
      <c r="F5" s="476" t="s">
        <v>703</v>
      </c>
      <c r="G5" s="477" t="s">
        <v>203</v>
      </c>
    </row>
    <row r="6" spans="1:7">
      <c r="A6" s="906"/>
      <c r="B6" s="906"/>
      <c r="C6" s="907" t="s">
        <v>1323</v>
      </c>
      <c r="D6" s="907"/>
      <c r="E6" s="907"/>
      <c r="F6" s="903" t="s">
        <v>1324</v>
      </c>
      <c r="G6" s="903" t="s">
        <v>1325</v>
      </c>
    </row>
    <row r="7" spans="1:7">
      <c r="A7" s="906"/>
      <c r="B7" s="906"/>
      <c r="C7" s="478">
        <v>2020</v>
      </c>
      <c r="D7" s="478">
        <v>2021</v>
      </c>
      <c r="E7" s="478">
        <v>2022</v>
      </c>
      <c r="F7" s="903"/>
      <c r="G7" s="903"/>
    </row>
    <row r="8" spans="1:7" ht="28.5">
      <c r="A8" s="479">
        <v>1</v>
      </c>
      <c r="B8" s="480" t="s">
        <v>1326</v>
      </c>
      <c r="C8" s="493">
        <v>213.81800000000001</v>
      </c>
      <c r="D8" s="493">
        <v>240.50899999999999</v>
      </c>
      <c r="E8" s="493">
        <v>235.834</v>
      </c>
      <c r="F8" s="493">
        <v>34.508000000000003</v>
      </c>
      <c r="G8" s="493">
        <v>431.351</v>
      </c>
    </row>
    <row r="9" spans="1:7" ht="28.5">
      <c r="A9" s="479">
        <v>2</v>
      </c>
      <c r="B9" s="482" t="s">
        <v>1327</v>
      </c>
      <c r="C9" s="478"/>
      <c r="D9" s="478"/>
      <c r="E9" s="478"/>
      <c r="F9" s="478"/>
      <c r="G9" s="478"/>
    </row>
    <row r="10" spans="1:7" ht="15">
      <c r="A10" s="479">
        <v>3</v>
      </c>
      <c r="B10" s="483" t="s">
        <v>1328</v>
      </c>
      <c r="C10" s="478"/>
      <c r="D10" s="478"/>
      <c r="E10" s="478"/>
      <c r="F10" s="484"/>
      <c r="G10" s="485"/>
    </row>
    <row r="11" spans="1:7" ht="15">
      <c r="A11" s="479">
        <v>4</v>
      </c>
      <c r="B11" s="483" t="s">
        <v>1329</v>
      </c>
      <c r="C11" s="478"/>
      <c r="D11" s="478"/>
      <c r="E11" s="478"/>
      <c r="F11" s="484"/>
      <c r="G11" s="486"/>
    </row>
    <row r="12" spans="1:7" ht="28.5">
      <c r="A12" s="487">
        <v>5</v>
      </c>
      <c r="B12" s="480" t="s">
        <v>1330</v>
      </c>
      <c r="C12" s="478"/>
      <c r="D12" s="478"/>
      <c r="E12" s="478"/>
      <c r="F12" s="478"/>
      <c r="G12" s="478"/>
    </row>
    <row r="14" spans="1:7" ht="19.5" customHeight="1">
      <c r="A14" s="908" t="s">
        <v>2113</v>
      </c>
      <c r="B14" s="908"/>
      <c r="C14" s="908"/>
      <c r="D14" s="908"/>
      <c r="E14" s="908"/>
      <c r="F14" s="908"/>
      <c r="G14" s="908"/>
    </row>
  </sheetData>
  <mergeCells count="5">
    <mergeCell ref="A5:B7"/>
    <mergeCell ref="C6:E6"/>
    <mergeCell ref="F6:F7"/>
    <mergeCell ref="G6:G7"/>
    <mergeCell ref="A14:G14"/>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A7A4-3741-4F3B-B484-EB549E7BA9AA}">
  <dimension ref="A1:C7"/>
  <sheetViews>
    <sheetView workbookViewId="0">
      <selection activeCell="A2" sqref="A2"/>
    </sheetView>
  </sheetViews>
  <sheetFormatPr defaultColWidth="7.625" defaultRowHeight="18" customHeight="1"/>
  <cols>
    <col min="1" max="1" width="11.875" style="19" customWidth="1"/>
    <col min="2" max="2" width="132.75" style="20" customWidth="1"/>
    <col min="3" max="16384" width="7.625" style="20"/>
  </cols>
  <sheetData>
    <row r="1" spans="1:3" s="25" customFormat="1" ht="15">
      <c r="A1" s="22">
        <v>6</v>
      </c>
      <c r="B1" s="14" t="s">
        <v>138</v>
      </c>
      <c r="C1" s="24"/>
    </row>
    <row r="2" spans="1:3" s="25" customFormat="1" ht="15">
      <c r="A2" s="26" t="s">
        <v>139</v>
      </c>
      <c r="B2" s="14" t="s">
        <v>140</v>
      </c>
      <c r="C2" s="24"/>
    </row>
    <row r="3" spans="1:3" s="2" customFormat="1" ht="14.25">
      <c r="A3" s="10" t="s">
        <v>141</v>
      </c>
      <c r="B3" s="10" t="s">
        <v>142</v>
      </c>
      <c r="C3" s="18"/>
    </row>
    <row r="4" spans="1:3" ht="14.25">
      <c r="A4" s="9" t="s">
        <v>143</v>
      </c>
      <c r="B4" s="91" t="s">
        <v>144</v>
      </c>
    </row>
    <row r="7" spans="1:3" ht="11.25">
      <c r="B7" s="11"/>
    </row>
  </sheetData>
  <hyperlinks>
    <hyperlink ref="B4" location="'Table 6.1.2'!A1" display="Interest rate risks of non-trading book activities (EU IRRBB1)" xr:uid="{69693833-E939-4650-B87C-D80E2012720F}"/>
    <hyperlink ref="A4" location="'Table 6.1.2'!A1" display="Table 6.1.2" xr:uid="{4D608BCB-15DD-4DAB-B8DD-C8173FC28129}"/>
  </hyperlinks>
  <pageMargins left="0.7" right="0.7" top="0.75" bottom="0.75" header="0.3" footer="0.3"/>
  <ignoredErrors>
    <ignoredError sqref="A2" numberStoredAsText="1"/>
  </ignoredErrors>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ECA3-83AB-4A79-8F2B-18960A8FA516}">
  <dimension ref="A1:H29"/>
  <sheetViews>
    <sheetView topLeftCell="A7" workbookViewId="0">
      <selection activeCell="E7" sqref="E7"/>
    </sheetView>
  </sheetViews>
  <sheetFormatPr defaultColWidth="8.25" defaultRowHeight="14.25"/>
  <cols>
    <col min="1" max="1" width="4" customWidth="1"/>
    <col min="2" max="2" width="38.125" customWidth="1"/>
    <col min="3" max="3" width="19.625" style="141" customWidth="1"/>
    <col min="4" max="6" width="19.625" customWidth="1"/>
    <col min="8" max="8" width="45.875" customWidth="1"/>
  </cols>
  <sheetData>
    <row r="1" spans="1:8" hidden="1"/>
    <row r="2" spans="1:8" ht="15" hidden="1">
      <c r="H2" s="488"/>
    </row>
    <row r="3" spans="1:8" hidden="1">
      <c r="A3" s="897" t="s">
        <v>1331</v>
      </c>
      <c r="B3" s="910" t="s">
        <v>1332</v>
      </c>
      <c r="C3" s="911"/>
      <c r="D3" s="911"/>
      <c r="E3" s="911"/>
      <c r="F3" s="911"/>
      <c r="G3" s="912"/>
      <c r="H3" s="53"/>
    </row>
    <row r="4" spans="1:8" hidden="1">
      <c r="A4" s="909"/>
      <c r="B4" s="913" t="s">
        <v>1333</v>
      </c>
      <c r="C4" s="914"/>
      <c r="D4" s="914"/>
      <c r="E4" s="914"/>
      <c r="F4" s="914"/>
      <c r="G4" s="915"/>
    </row>
    <row r="5" spans="1:8" hidden="1">
      <c r="A5" s="898"/>
      <c r="B5" s="910" t="s">
        <v>1334</v>
      </c>
      <c r="C5" s="911"/>
      <c r="D5" s="911"/>
      <c r="E5" s="911"/>
      <c r="F5" s="911"/>
      <c r="G5" s="912"/>
    </row>
    <row r="6" spans="1:8" ht="15" hidden="1">
      <c r="A6" s="489"/>
      <c r="B6" s="364"/>
      <c r="C6" s="490"/>
      <c r="D6" s="364"/>
      <c r="E6" s="364"/>
      <c r="F6" s="364"/>
      <c r="G6" s="364"/>
    </row>
    <row r="7" spans="1:8" s="475" customFormat="1" ht="20.25">
      <c r="A7" s="474" t="s">
        <v>144</v>
      </c>
      <c r="C7" s="491"/>
    </row>
    <row r="8" spans="1:8" s="475" customFormat="1" ht="15">
      <c r="A8" s="332" t="s">
        <v>204</v>
      </c>
      <c r="C8" s="491"/>
    </row>
    <row r="9" spans="1:8" s="475" customFormat="1" ht="15">
      <c r="A9" s="332" t="s">
        <v>200</v>
      </c>
      <c r="C9" s="492"/>
    </row>
    <row r="10" spans="1:8" s="475" customFormat="1">
      <c r="A10"/>
      <c r="C10" s="492"/>
    </row>
    <row r="11" spans="1:8">
      <c r="A11" s="916" t="s">
        <v>1335</v>
      </c>
      <c r="B11" s="917"/>
      <c r="C11" s="493" t="s">
        <v>201</v>
      </c>
      <c r="D11" s="494" t="s">
        <v>660</v>
      </c>
      <c r="E11" s="494" t="s">
        <v>202</v>
      </c>
      <c r="F11" s="494" t="s">
        <v>703</v>
      </c>
    </row>
    <row r="12" spans="1:8">
      <c r="A12" s="918"/>
      <c r="B12" s="919"/>
      <c r="C12" s="922" t="s">
        <v>1336</v>
      </c>
      <c r="D12" s="923"/>
      <c r="E12" s="924"/>
      <c r="F12" s="924"/>
      <c r="G12" s="495"/>
    </row>
    <row r="13" spans="1:8">
      <c r="A13" s="920"/>
      <c r="B13" s="921"/>
      <c r="C13" s="493" t="s">
        <v>1337</v>
      </c>
      <c r="D13" s="478" t="s">
        <v>1338</v>
      </c>
      <c r="E13" s="478" t="s">
        <v>1337</v>
      </c>
      <c r="F13" s="478" t="s">
        <v>1338</v>
      </c>
    </row>
    <row r="14" spans="1:8">
      <c r="A14" s="496">
        <v>1</v>
      </c>
      <c r="B14" s="480" t="s">
        <v>1339</v>
      </c>
      <c r="C14" s="493">
        <v>34.144307181469522</v>
      </c>
      <c r="D14" s="478">
        <v>27.7</v>
      </c>
      <c r="E14" s="481">
        <v>5.3978716856331914</v>
      </c>
      <c r="F14" s="478">
        <v>5.0999999999999996</v>
      </c>
    </row>
    <row r="15" spans="1:8">
      <c r="A15" s="496">
        <v>2</v>
      </c>
      <c r="B15" s="482" t="s">
        <v>1340</v>
      </c>
      <c r="C15" s="493">
        <v>11.912125187618363</v>
      </c>
      <c r="D15" s="478">
        <v>52.8</v>
      </c>
      <c r="E15" s="481">
        <v>-8.2489570284260623</v>
      </c>
      <c r="F15" s="478">
        <v>9.6999999999999993</v>
      </c>
    </row>
    <row r="16" spans="1:8">
      <c r="A16" s="496">
        <v>3</v>
      </c>
      <c r="B16" s="480" t="s">
        <v>1341</v>
      </c>
      <c r="C16" s="493">
        <v>1.7278495059295185</v>
      </c>
      <c r="D16" s="478">
        <v>-22.2</v>
      </c>
      <c r="E16" s="497"/>
      <c r="F16" s="497"/>
    </row>
    <row r="17" spans="1:6">
      <c r="A17" s="496">
        <v>4</v>
      </c>
      <c r="B17" s="480" t="s">
        <v>1342</v>
      </c>
      <c r="C17" s="493">
        <v>10.711105876427013</v>
      </c>
      <c r="D17" s="478">
        <v>62</v>
      </c>
      <c r="E17" s="497"/>
      <c r="F17" s="497"/>
    </row>
    <row r="18" spans="1:6">
      <c r="A18" s="496">
        <v>5</v>
      </c>
      <c r="B18" s="480" t="s">
        <v>1343</v>
      </c>
      <c r="C18" s="493">
        <v>12.56927440616205</v>
      </c>
      <c r="D18" s="478">
        <v>37.299999999999997</v>
      </c>
      <c r="E18" s="497"/>
      <c r="F18" s="497"/>
    </row>
    <row r="19" spans="1:6">
      <c r="A19" s="498">
        <v>6</v>
      </c>
      <c r="B19" s="480" t="s">
        <v>1344</v>
      </c>
      <c r="C19" s="493">
        <v>-13.764497780542374</v>
      </c>
      <c r="D19" s="478">
        <v>19.7</v>
      </c>
      <c r="E19" s="497"/>
      <c r="F19" s="497"/>
    </row>
    <row r="21" spans="1:6">
      <c r="A21" s="53"/>
      <c r="B21" s="53"/>
      <c r="C21" s="53"/>
      <c r="D21" s="53"/>
    </row>
    <row r="22" spans="1:6" ht="51.75" customHeight="1">
      <c r="A22" s="735" t="s">
        <v>1345</v>
      </c>
      <c r="B22" s="735"/>
      <c r="C22" s="735"/>
      <c r="D22" s="735"/>
    </row>
    <row r="29" spans="1:6">
      <c r="B29" s="735"/>
      <c r="C29" s="735"/>
      <c r="D29" s="735"/>
    </row>
  </sheetData>
  <mergeCells count="9">
    <mergeCell ref="B29:D29"/>
    <mergeCell ref="A22:D22"/>
    <mergeCell ref="A3:A5"/>
    <mergeCell ref="B3:G3"/>
    <mergeCell ref="B4:G4"/>
    <mergeCell ref="B5:G5"/>
    <mergeCell ref="A11:B13"/>
    <mergeCell ref="C12:D12"/>
    <mergeCell ref="E12:F1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9C7D-AEA0-4F02-903E-B4E6654BE3B4}">
  <dimension ref="A1:C13"/>
  <sheetViews>
    <sheetView workbookViewId="0">
      <selection activeCell="A2" sqref="A2"/>
    </sheetView>
  </sheetViews>
  <sheetFormatPr defaultColWidth="7.625" defaultRowHeight="18" customHeight="1"/>
  <cols>
    <col min="1" max="1" width="9.875" style="92" bestFit="1" customWidth="1"/>
    <col min="2" max="2" width="105.125" bestFit="1" customWidth="1"/>
  </cols>
  <sheetData>
    <row r="1" spans="1:3" s="104" customFormat="1" ht="15">
      <c r="A1" s="22">
        <v>7</v>
      </c>
      <c r="B1" s="14" t="s">
        <v>145</v>
      </c>
      <c r="C1" s="103"/>
    </row>
    <row r="2" spans="1:3" s="104" customFormat="1" ht="15">
      <c r="A2" s="17" t="s">
        <v>146</v>
      </c>
      <c r="B2" s="23" t="s">
        <v>147</v>
      </c>
      <c r="C2" s="103"/>
    </row>
    <row r="3" spans="1:3" s="1" customFormat="1" ht="14.25">
      <c r="A3" s="12" t="s">
        <v>148</v>
      </c>
      <c r="B3" s="10" t="s">
        <v>149</v>
      </c>
      <c r="C3" s="102"/>
    </row>
    <row r="4" spans="1:3" ht="14.25">
      <c r="A4" s="9" t="s">
        <v>150</v>
      </c>
      <c r="B4" s="91" t="s">
        <v>151</v>
      </c>
    </row>
    <row r="5" spans="1:3" ht="14.25">
      <c r="A5" s="10" t="s">
        <v>152</v>
      </c>
      <c r="B5" s="10" t="s">
        <v>153</v>
      </c>
    </row>
    <row r="6" spans="1:3" ht="14.25">
      <c r="A6" s="9" t="s">
        <v>154</v>
      </c>
      <c r="B6" s="91" t="s">
        <v>155</v>
      </c>
    </row>
    <row r="7" spans="1:3" s="104" customFormat="1" ht="15">
      <c r="A7" s="106" t="s">
        <v>157</v>
      </c>
      <c r="B7" s="90" t="s">
        <v>158</v>
      </c>
    </row>
    <row r="8" spans="1:3" ht="14.25">
      <c r="A8" s="9" t="s">
        <v>159</v>
      </c>
      <c r="B8" s="91" t="s">
        <v>160</v>
      </c>
    </row>
    <row r="9" spans="1:3" ht="14.25">
      <c r="A9" s="9" t="s">
        <v>161</v>
      </c>
      <c r="B9" s="91" t="s">
        <v>162</v>
      </c>
    </row>
    <row r="10" spans="1:3" ht="14.25">
      <c r="A10" s="9" t="s">
        <v>163</v>
      </c>
      <c r="B10" s="91" t="s">
        <v>164</v>
      </c>
    </row>
    <row r="11" spans="1:3" ht="14.25">
      <c r="A11" s="10" t="s">
        <v>165</v>
      </c>
      <c r="B11" s="10" t="s">
        <v>166</v>
      </c>
    </row>
    <row r="13" spans="1:3" ht="14.25">
      <c r="B13" s="29"/>
    </row>
  </sheetData>
  <hyperlinks>
    <hyperlink ref="A2" location="'7.1 Liquidity requirements'!A1" display="7.1" xr:uid="{0E51AF8A-DCB2-4FBD-BBF3-EB9F299FA7AC}"/>
    <hyperlink ref="B2" location="'7.1 Liquidity requirements'!A1" display="Disclosure of liquidity requirements (Article 451a CRR)" xr:uid="{3C79E011-A42C-4C9F-BB61-98DB5D013E0F}"/>
    <hyperlink ref="A4" location="'Table 7.1.2'!A1" display="Table 7.1.2" xr:uid="{D575B013-BC92-4F84-A263-A4C7BF94AF6B}"/>
    <hyperlink ref="B4" location="'Table 7.1.2'!A1" display="Quantitative information of LCR (EU LIQ1)" xr:uid="{E400CA08-3BF0-40F3-8FA5-1974192E3178}"/>
    <hyperlink ref="A6" location="'Table 7.1.4'!A1" display="Table 7.1.4" xr:uid="{39889158-3A55-47DF-A777-7F33C4174827}"/>
    <hyperlink ref="B6" location="'Table 7.1.4'!A1" display="Net Stable Funding Ratio (EU LIQ2)" xr:uid="{C4E1FD71-0445-426E-A954-B5DDA758B32E}"/>
    <hyperlink ref="A7" location="'7.2 AE'!A1" display="7.2" xr:uid="{4A07FA0C-EC44-4346-9F17-6D952EB02075}"/>
    <hyperlink ref="B7" location="'7.2 AE'!A1" display="Disclosure of encumbered and unencumbered assets (Article 443 CRR)" xr:uid="{5EA98CFE-36F7-4ED7-BA9E-657821A9FA73}"/>
    <hyperlink ref="A8" location="'Table 7.2.1'!A1" display="Table 7.2.1" xr:uid="{C44189F4-F034-4030-8A41-A12A07ECFBB7}"/>
    <hyperlink ref="B8" location="'Table 7.2.1'!A1" display="Encumbered and unencumbered assets (EU AE1)" xr:uid="{3154EF5C-139A-453E-86C2-610EE033715F}"/>
    <hyperlink ref="A9" location="'Table 7.2.2'!A1" display="Table 7.2.2" xr:uid="{1F242E4B-3E7D-40C0-89E1-F0CC71836EE4}"/>
    <hyperlink ref="B9" location="'Table 7.2.2'!A1" display="Collateral received and own debt securities issued (EU AE2)" xr:uid="{11F6F416-90B4-45BE-BDE2-D6C07EF6A704}"/>
    <hyperlink ref="A10" location="'Table 7.2.3'!A1" display="Table 7.2.3" xr:uid="{E1CD1612-EC42-4389-A9AD-49135FF9F663}"/>
    <hyperlink ref="B10" location="'Table 7.2.3'!A1" display="Sources of encumbrance (EU AE3)" xr:uid="{18CBEF58-11A8-44F2-BFEC-93EB19F3DA48}"/>
  </hyperlinks>
  <pageMargins left="0.7" right="0.7" top="0.75" bottom="0.75" header="0.3" footer="0.3"/>
  <ignoredErrors>
    <ignoredError sqref="A7 A2"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B0D2-6FBD-4F11-B41A-70EFDAC2EAC6}">
  <dimension ref="A1:C24"/>
  <sheetViews>
    <sheetView workbookViewId="0">
      <selection activeCell="B37" sqref="B37"/>
    </sheetView>
  </sheetViews>
  <sheetFormatPr defaultColWidth="7.625" defaultRowHeight="18" customHeight="1"/>
  <cols>
    <col min="1" max="1" width="10.375" style="92" customWidth="1"/>
    <col min="2" max="2" width="100.875" bestFit="1" customWidth="1"/>
  </cols>
  <sheetData>
    <row r="1" spans="1:3" s="104" customFormat="1" ht="15">
      <c r="A1" s="22">
        <v>2</v>
      </c>
      <c r="B1" s="14" t="s">
        <v>16</v>
      </c>
      <c r="C1" s="103"/>
    </row>
    <row r="2" spans="1:3" s="104" customFormat="1" ht="15">
      <c r="A2" s="105" t="s">
        <v>17</v>
      </c>
      <c r="B2" s="23" t="s">
        <v>18</v>
      </c>
      <c r="C2" s="103"/>
    </row>
    <row r="3" spans="1:3" ht="14.25">
      <c r="A3" s="9" t="s">
        <v>19</v>
      </c>
      <c r="B3" s="91" t="s">
        <v>20</v>
      </c>
      <c r="C3" s="102"/>
    </row>
    <row r="4" spans="1:3" s="104" customFormat="1" ht="15">
      <c r="A4" s="89" t="s">
        <v>21</v>
      </c>
      <c r="B4" s="90" t="s">
        <v>22</v>
      </c>
      <c r="C4" s="103"/>
    </row>
    <row r="5" spans="1:3" ht="14.25">
      <c r="A5" s="9" t="s">
        <v>23</v>
      </c>
      <c r="B5" s="91" t="s">
        <v>24</v>
      </c>
      <c r="C5" s="102"/>
    </row>
    <row r="6" spans="1:3" s="104" customFormat="1" ht="15">
      <c r="A6" s="105" t="s">
        <v>25</v>
      </c>
      <c r="B6" s="23" t="s">
        <v>26</v>
      </c>
      <c r="C6" s="103"/>
    </row>
    <row r="7" spans="1:3" ht="14.25">
      <c r="A7" s="9" t="s">
        <v>27</v>
      </c>
      <c r="B7" s="91" t="s">
        <v>28</v>
      </c>
      <c r="C7" s="102"/>
    </row>
    <row r="8" spans="1:3" s="1" customFormat="1" ht="14.25">
      <c r="A8" s="9" t="s">
        <v>29</v>
      </c>
      <c r="B8" s="91" t="s">
        <v>30</v>
      </c>
      <c r="C8" s="102"/>
    </row>
    <row r="9" spans="1:3" s="1" customFormat="1" ht="14.25">
      <c r="A9" s="9" t="s">
        <v>31</v>
      </c>
      <c r="B9" s="91" t="s">
        <v>32</v>
      </c>
      <c r="C9" s="102"/>
    </row>
    <row r="10" spans="1:3" s="1" customFormat="1" ht="14.25">
      <c r="A10" s="10" t="s">
        <v>33</v>
      </c>
      <c r="B10" s="10" t="s">
        <v>293</v>
      </c>
      <c r="C10" s="102"/>
    </row>
    <row r="11" spans="1:3" s="104" customFormat="1" ht="15">
      <c r="A11" s="106" t="s">
        <v>35</v>
      </c>
      <c r="B11" s="90" t="s">
        <v>36</v>
      </c>
      <c r="C11" s="103"/>
    </row>
    <row r="12" spans="1:3" ht="14.25">
      <c r="A12" s="9" t="s">
        <v>37</v>
      </c>
      <c r="B12" s="91" t="s">
        <v>38</v>
      </c>
      <c r="C12" s="102"/>
    </row>
    <row r="13" spans="1:3" ht="14.25">
      <c r="A13" s="9" t="s">
        <v>39</v>
      </c>
      <c r="B13" s="91" t="s">
        <v>40</v>
      </c>
      <c r="C13" s="102"/>
    </row>
    <row r="14" spans="1:3" s="104" customFormat="1" ht="15">
      <c r="A14" s="106" t="s">
        <v>41</v>
      </c>
      <c r="B14" s="90" t="s">
        <v>42</v>
      </c>
      <c r="C14" s="103"/>
    </row>
    <row r="15" spans="1:3" ht="14.25" customHeight="1">
      <c r="A15" s="9" t="s">
        <v>43</v>
      </c>
      <c r="B15" s="91" t="s">
        <v>44</v>
      </c>
      <c r="C15" s="102"/>
    </row>
    <row r="16" spans="1:3" ht="14.25" customHeight="1">
      <c r="A16" s="9" t="s">
        <v>294</v>
      </c>
      <c r="B16" s="91" t="s">
        <v>295</v>
      </c>
      <c r="C16" s="102"/>
    </row>
    <row r="17" spans="1:3" s="104" customFormat="1" ht="15">
      <c r="A17" s="106" t="s">
        <v>45</v>
      </c>
      <c r="B17" s="90" t="s">
        <v>46</v>
      </c>
      <c r="C17" s="103"/>
    </row>
    <row r="18" spans="1:3" ht="14.25">
      <c r="A18" s="9" t="s">
        <v>47</v>
      </c>
      <c r="B18" s="91" t="s">
        <v>48</v>
      </c>
      <c r="C18" s="102"/>
    </row>
    <row r="19" spans="1:3" ht="14.25">
      <c r="A19" s="9" t="s">
        <v>49</v>
      </c>
      <c r="B19" s="91" t="s">
        <v>50</v>
      </c>
      <c r="C19" s="102"/>
    </row>
    <row r="20" spans="1:3" ht="14.25">
      <c r="A20" s="9" t="s">
        <v>51</v>
      </c>
      <c r="B20" s="91" t="s">
        <v>52</v>
      </c>
      <c r="C20" s="102"/>
    </row>
    <row r="21" spans="1:3" ht="14.25">
      <c r="A21" s="10" t="s">
        <v>53</v>
      </c>
      <c r="B21" s="10" t="s">
        <v>54</v>
      </c>
      <c r="C21" s="102"/>
    </row>
    <row r="24" spans="1:3" ht="14.25">
      <c r="B24" s="29"/>
      <c r="C24" s="29"/>
    </row>
  </sheetData>
  <hyperlinks>
    <hyperlink ref="B3" location="'Table 2.1.1'!A1" display="Composition of regulatory own funds (EU CC1)" xr:uid="{DDFC6563-B6A7-4520-AA71-85CA3A6D6469}"/>
    <hyperlink ref="B2" location="'2.1 Own Funds composition'!A1" display="Own Funds composition, prudential filters and deduction items (Article 437 (a,d-f) CRR)" xr:uid="{3797AFBC-662F-4252-8A63-957636C7D9BC}"/>
    <hyperlink ref="B5" location="'Table 2.2.1'!A1" display="Main features of regulatory own funds instruments and eligible liabilities instruments (EU CCA)" xr:uid="{3F74A3BD-DF65-45BB-93AB-36D2607975C9}"/>
    <hyperlink ref="B4" location="'2.2 Main features of capital in'!A1" display="Main features of capital instruments (Article 437 (b-c) CRR)" xr:uid="{E9BC68B2-D0B4-40E0-BCAB-29AC2142B132}"/>
    <hyperlink ref="B6" location="'2.3 Overview of capital require'!A1" display="Overview of capital requirements (Article 438 (a,d,f,g) CRR)" xr:uid="{4B781C74-1FBF-4DB1-9368-5514B0002386}"/>
    <hyperlink ref="B7" location="'Table 2.3.1'!A1" display="Overview of total risk exposure amounts (EU OV1)" xr:uid="{7FC3DA5F-BB10-4080-90B7-833EEBD16A8B}"/>
    <hyperlink ref="B8" location="'Table 2.3.2'!A1" display="Insurance participations (EU INS1)" xr:uid="{FED473D2-2D0F-48D2-A177-BDFCC92136B7}"/>
    <hyperlink ref="B9" location="'Table 2.3.3'!A1" display="Financial conglomerates information on own funds and capital adequacy ratio (EU INS2)" xr:uid="{57E48748-E80C-4776-832D-089DD564A76A}"/>
    <hyperlink ref="B11" location="'2.4 Capital buffers'!A1" display="Capital buffers (Article 440 CRR)" xr:uid="{B797D392-1440-4A9B-B1CB-92C0B43EAEBE}"/>
    <hyperlink ref="B12" location="'Table 2.4.1'!A1" display="Geographical distribution of credit exposures relevant for the calculation of the countercyclical buffer (EU CCyB1)" xr:uid="{F3261AC9-DC78-4E7B-91F7-20F89CE5505B}"/>
    <hyperlink ref="B13" location="'Table 2.4.2'!A1" display="Amount of institution-specific countercyclical capital buffer (EU CCyB2)" xr:uid="{178E41F8-19B8-4AEA-84BE-8F863B7CD3C2}"/>
    <hyperlink ref="B14" location="'2.5 Own funds and eligible liab'!A1" display="Disclosure of own funds and eligible liabilities (Article 437a CRR and Article 45i(3)(b) BRRD)" xr:uid="{9AC9FD3B-A896-434C-8B64-2836D18CC848}"/>
    <hyperlink ref="B15" location="'Table 2.5.1'!A1" display="Composition - MREL and, where applicable, the G-SII Requirement for own funds and eligible liabilities (EU TLAC1)" xr:uid="{32CF19AE-871A-4A01-BE49-3CF65BA5EBCA}"/>
    <hyperlink ref="B16" location="'Table 2.5.2'!A1" display="Creditor ranking - resolution entity (EU TLAC3)" xr:uid="{AC25D5A9-4F02-419E-ABEA-79AFEDB5AF29}"/>
    <hyperlink ref="B17" location="'2.6 Leverage ratio'!A1" display="Leverage ratio (Article 451 CRR)" xr:uid="{006A3569-5E54-4917-AD54-42397B7FD170}"/>
    <hyperlink ref="B18" location="'Table 2.6.1'!A1" display="LRSum: Summary reconciliation of accounting assets and leverage ratio exposures (EU LR1)" xr:uid="{78BD1E35-56A2-4391-A90E-50CAA8F2B426}"/>
    <hyperlink ref="B19" location="'Table 2.6.2'!A1" display="LRCom: Leverage ratio common disclosure (EU LR2)" xr:uid="{32D4FE5C-611D-49A9-883E-3D010E07524D}"/>
    <hyperlink ref="B20" location="'Table 2.6.3'!A1" display="LRSpl: Split-up of on balance sheet exposures (excluding derivatives, SFTs and exempted exposures) (EU LR3)" xr:uid="{E8112D7C-FC86-48FC-89BD-E4A7354ABD5D}"/>
    <hyperlink ref="A2" location="'2.1 Own Funds composition'!A1" display="2.1" xr:uid="{63AAAEE8-B494-40C9-95C4-EF6657BF6167}"/>
    <hyperlink ref="A3" location="'Table 2.1.1'!A1" display="Table 2.1.1" xr:uid="{98AC8131-312F-4ECF-B72F-44188365457E}"/>
    <hyperlink ref="A4" location="'2.2 Main features of capital in'!A1" display="2.2" xr:uid="{E5CE1E13-3583-4304-B826-1C4E5F987DDC}"/>
    <hyperlink ref="A5" location="'Table 2.2.1'!A1" display="Table 2.2.1" xr:uid="{4C1BFB39-157E-4B82-9A2E-FA36B181E41A}"/>
    <hyperlink ref="A6" location="'2.3 Overview of capital require'!A1" display="2.3" xr:uid="{9BB8E569-E2AC-491B-BCF6-41D9E41A4AC9}"/>
    <hyperlink ref="A7" location="'Table 2.3.1'!A1" display="Table 2.3.1" xr:uid="{4C7F7528-D410-4B82-B666-B959C985DF76}"/>
    <hyperlink ref="A8" location="'Table 2.3.2'!A1" display="Table 2.3.2" xr:uid="{CE2ED4D1-50EE-46C5-A682-054DF10606B4}"/>
    <hyperlink ref="A9" location="'Table 2.3.3'!A1" display="Table 2.3.3" xr:uid="{4E286848-E099-4848-A6AC-114DF42078C2}"/>
    <hyperlink ref="A11" location="'2.4 Capital buffers'!A1" display="2.4" xr:uid="{5357371B-13DE-4E60-8D87-D29FC8626FED}"/>
    <hyperlink ref="A12" location="'Table 2.4.1'!A1" display="Table 2.4.1" xr:uid="{11A43043-DCBD-4C63-AA69-257B14EB6115}"/>
    <hyperlink ref="A13" location="'Table 2.4.2'!A1" display="Table 2.4.2" xr:uid="{EA2CBFFD-E01B-405A-8518-8FA9EF8A194A}"/>
    <hyperlink ref="A14" location="'2.5 Own funds and eligible liab'!A1" display="2.5" xr:uid="{AEB4EDA3-2158-41F5-96E4-B9EDEFD48E24}"/>
    <hyperlink ref="A15" location="'Table 2.5.1'!A1" display="Table 2.5.1" xr:uid="{9B16F856-5CF6-4DDB-B851-F6327273FD33}"/>
    <hyperlink ref="A16" location="'Table 2.5.2'!A1" display="Table 2.5.2" xr:uid="{F2AD9568-66F8-4C77-993E-0EF97EB98554}"/>
    <hyperlink ref="A17" location="'2.6 Leverage ratio'!A1" display="2.6" xr:uid="{D9BDC302-1220-45F3-B506-3568F7BE7398}"/>
    <hyperlink ref="A18" location="'Table 2.6.1'!A1" display="Table 2.6.1" xr:uid="{BA48CDDC-ED01-40F3-9C1E-9FC283CCC4D5}"/>
    <hyperlink ref="A19" location="'Table 2.6.2'!A1" display="Table 2.6.2" xr:uid="{43D4EA37-CF4E-4A22-9C08-63D118955D40}"/>
    <hyperlink ref="A20" location="'Table 2.6.3'!A1" display="Table 2.6.3" xr:uid="{29774487-BF57-46DD-A270-ADFCD7BBA910}"/>
  </hyperlinks>
  <pageMargins left="0.7" right="0.7" top="0.75" bottom="0.75" header="0.3" footer="0.3"/>
  <ignoredErrors>
    <ignoredError sqref="A2 A4 A6 A11 A14 A17" numberStoredAsText="1"/>
  </ignoredError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8097-4B26-4FC5-A686-4F4C452456FE}">
  <dimension ref="A1:C8"/>
  <sheetViews>
    <sheetView workbookViewId="0">
      <selection activeCell="A2" sqref="A2"/>
    </sheetView>
  </sheetViews>
  <sheetFormatPr defaultColWidth="7.625" defaultRowHeight="11.25"/>
  <cols>
    <col min="1" max="1" width="11.875" style="19" customWidth="1"/>
    <col min="2" max="2" width="132.75" style="20" customWidth="1"/>
    <col min="3" max="16384" width="7.625" style="20"/>
  </cols>
  <sheetData>
    <row r="1" spans="1:3" s="25" customFormat="1" ht="15">
      <c r="A1" s="499">
        <v>7</v>
      </c>
      <c r="B1" s="500" t="s">
        <v>145</v>
      </c>
      <c r="C1" s="24"/>
    </row>
    <row r="2" spans="1:3" s="25" customFormat="1" ht="15">
      <c r="A2" s="501" t="s">
        <v>146</v>
      </c>
      <c r="B2" s="500" t="s">
        <v>147</v>
      </c>
      <c r="C2" s="24"/>
    </row>
    <row r="3" spans="1:3" s="2" customFormat="1" ht="14.25">
      <c r="A3" s="12" t="s">
        <v>148</v>
      </c>
      <c r="B3" s="10" t="s">
        <v>149</v>
      </c>
      <c r="C3" s="18"/>
    </row>
    <row r="4" spans="1:3" ht="14.25">
      <c r="A4" s="9" t="s">
        <v>150</v>
      </c>
      <c r="B4" s="91" t="s">
        <v>151</v>
      </c>
    </row>
    <row r="5" spans="1:3" ht="14.25">
      <c r="A5" s="10" t="s">
        <v>152</v>
      </c>
      <c r="B5" s="10" t="s">
        <v>153</v>
      </c>
    </row>
    <row r="6" spans="1:3" ht="14.25">
      <c r="A6" s="9" t="s">
        <v>154</v>
      </c>
      <c r="B6" s="91" t="s">
        <v>155</v>
      </c>
    </row>
    <row r="8" spans="1:3">
      <c r="B8" s="11"/>
    </row>
  </sheetData>
  <hyperlinks>
    <hyperlink ref="A6" location="'Table 7.1.4'!A1" display="Table 7.1.4" xr:uid="{516FB96F-7CDF-4B9A-95B5-D37F4124C627}"/>
    <hyperlink ref="B6" location="'Table 7.1.4'!A1" display="Net Stable Funding Ratio (EU LIQ2)" xr:uid="{5C548096-B373-4DE4-AA75-3D7ADEC44AF4}"/>
    <hyperlink ref="A4" location="'Table 7.1.2'!A1" display="Table 7.1.2" xr:uid="{1D70F804-1A99-4363-821C-858A3B5B1330}"/>
    <hyperlink ref="B4" location="'Table 7.1.2'!A1" display="Quantitative information of LCR (EU LIQ1)" xr:uid="{A1C82752-24AB-4FF2-931B-C6237D5323F8}"/>
  </hyperlinks>
  <pageMargins left="0.7" right="0.7" top="0.75" bottom="0.75" header="0.3" footer="0.3"/>
  <ignoredErrors>
    <ignoredError sqref="A2" numberStoredAsText="1"/>
  </ignoredErrors>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C4EF-0E69-44C8-A08B-AB5F5FEA4B69}">
  <dimension ref="A1:T42"/>
  <sheetViews>
    <sheetView zoomScale="98" zoomScaleNormal="98" workbookViewId="0">
      <selection activeCell="C1" sqref="C1"/>
    </sheetView>
  </sheetViews>
  <sheetFormatPr defaultColWidth="8.125" defaultRowHeight="14.25"/>
  <cols>
    <col min="1" max="1" width="7.625" customWidth="1"/>
    <col min="2" max="2" width="57" customWidth="1"/>
    <col min="3" max="10" width="16.375" customWidth="1"/>
  </cols>
  <sheetData>
    <row r="1" spans="1:10" ht="20.25">
      <c r="A1" s="131" t="s">
        <v>151</v>
      </c>
    </row>
    <row r="2" spans="1:10" ht="15">
      <c r="A2" s="502" t="s">
        <v>200</v>
      </c>
    </row>
    <row r="3" spans="1:10">
      <c r="A3" s="136" t="s">
        <v>1346</v>
      </c>
    </row>
    <row r="4" spans="1:10">
      <c r="A4" s="360"/>
    </row>
    <row r="5" spans="1:10" ht="15">
      <c r="A5" s="503"/>
      <c r="C5" s="387" t="s">
        <v>201</v>
      </c>
      <c r="D5" s="387" t="s">
        <v>660</v>
      </c>
      <c r="E5" s="387" t="s">
        <v>202</v>
      </c>
      <c r="F5" s="387" t="s">
        <v>703</v>
      </c>
      <c r="G5" s="387" t="s">
        <v>203</v>
      </c>
      <c r="H5" s="387" t="s">
        <v>704</v>
      </c>
      <c r="I5" s="387" t="s">
        <v>705</v>
      </c>
      <c r="J5" s="387" t="s">
        <v>706</v>
      </c>
    </row>
    <row r="6" spans="1:10" ht="15">
      <c r="B6" s="502"/>
      <c r="C6" s="932" t="s">
        <v>1347</v>
      </c>
      <c r="D6" s="932"/>
      <c r="E6" s="932"/>
      <c r="F6" s="932"/>
      <c r="G6" s="933" t="s">
        <v>1348</v>
      </c>
      <c r="H6" s="934"/>
      <c r="I6" s="934"/>
      <c r="J6" s="935"/>
    </row>
    <row r="7" spans="1:10">
      <c r="A7" s="220" t="s">
        <v>1349</v>
      </c>
      <c r="B7" s="504" t="s">
        <v>1350</v>
      </c>
      <c r="C7" s="33" t="s">
        <v>1351</v>
      </c>
      <c r="D7" s="33" t="s">
        <v>1352</v>
      </c>
      <c r="E7" s="33" t="s">
        <v>1353</v>
      </c>
      <c r="F7" s="33" t="s">
        <v>1354</v>
      </c>
      <c r="G7" s="33" t="s">
        <v>1351</v>
      </c>
      <c r="H7" s="33" t="s">
        <v>1352</v>
      </c>
      <c r="I7" s="33" t="s">
        <v>1353</v>
      </c>
      <c r="J7" s="33" t="s">
        <v>1354</v>
      </c>
    </row>
    <row r="8" spans="1:10">
      <c r="A8" s="220" t="s">
        <v>1355</v>
      </c>
      <c r="B8" s="504" t="s">
        <v>1356</v>
      </c>
      <c r="C8" s="505">
        <v>12</v>
      </c>
      <c r="D8" s="505">
        <v>12</v>
      </c>
      <c r="E8" s="505">
        <v>12</v>
      </c>
      <c r="F8" s="505">
        <v>12</v>
      </c>
      <c r="G8" s="505">
        <v>12</v>
      </c>
      <c r="H8" s="505">
        <v>12</v>
      </c>
      <c r="I8" s="505">
        <v>12</v>
      </c>
      <c r="J8" s="505">
        <v>12</v>
      </c>
    </row>
    <row r="9" spans="1:10">
      <c r="A9" s="929" t="s">
        <v>1357</v>
      </c>
      <c r="B9" s="929"/>
      <c r="C9" s="929"/>
      <c r="D9" s="929"/>
      <c r="E9" s="929"/>
      <c r="F9" s="929"/>
      <c r="G9" s="929"/>
      <c r="H9" s="929"/>
      <c r="I9" s="929"/>
      <c r="J9" s="929"/>
    </row>
    <row r="10" spans="1:10" ht="28.5">
      <c r="A10" s="506">
        <v>1</v>
      </c>
      <c r="B10" s="43" t="s">
        <v>1358</v>
      </c>
      <c r="C10" s="928"/>
      <c r="D10" s="928"/>
      <c r="E10" s="928"/>
      <c r="F10" s="928"/>
      <c r="G10" s="507">
        <v>1714.7</v>
      </c>
      <c r="H10" s="701">
        <v>1601.2</v>
      </c>
      <c r="I10" s="701">
        <v>1529.9</v>
      </c>
      <c r="J10" s="701">
        <v>1480.2</v>
      </c>
    </row>
    <row r="11" spans="1:10">
      <c r="A11" s="929" t="s">
        <v>1359</v>
      </c>
      <c r="B11" s="929"/>
      <c r="C11" s="931"/>
      <c r="D11" s="931"/>
      <c r="E11" s="931"/>
      <c r="F11" s="931"/>
      <c r="G11" s="931"/>
      <c r="H11" s="931"/>
      <c r="I11" s="931"/>
      <c r="J11" s="931"/>
    </row>
    <row r="12" spans="1:10" ht="28.5">
      <c r="A12" s="506">
        <v>2</v>
      </c>
      <c r="B12" s="43" t="s">
        <v>1360</v>
      </c>
      <c r="C12" s="701">
        <v>4026.6</v>
      </c>
      <c r="D12" s="701">
        <v>3958.9</v>
      </c>
      <c r="E12" s="701">
        <v>3906.6</v>
      </c>
      <c r="F12" s="701">
        <v>3861.4</v>
      </c>
      <c r="G12" s="701">
        <v>301.2</v>
      </c>
      <c r="H12" s="701">
        <v>297.8</v>
      </c>
      <c r="I12" s="701">
        <v>290.89999999999998</v>
      </c>
      <c r="J12" s="701">
        <v>285.7</v>
      </c>
    </row>
    <row r="13" spans="1:10">
      <c r="A13" s="506">
        <v>3</v>
      </c>
      <c r="B13" s="509" t="s">
        <v>1361</v>
      </c>
      <c r="C13" s="701">
        <v>2401.6</v>
      </c>
      <c r="D13" s="701">
        <v>2404.6999999999998</v>
      </c>
      <c r="E13" s="701">
        <v>2397.6</v>
      </c>
      <c r="F13" s="701">
        <v>2380.6999999999998</v>
      </c>
      <c r="G13" s="701">
        <v>120.1</v>
      </c>
      <c r="H13" s="701">
        <v>120.2</v>
      </c>
      <c r="I13" s="701">
        <v>119.9</v>
      </c>
      <c r="J13" s="701">
        <v>119</v>
      </c>
    </row>
    <row r="14" spans="1:10">
      <c r="A14" s="506">
        <v>4</v>
      </c>
      <c r="B14" s="509" t="s">
        <v>1362</v>
      </c>
      <c r="C14" s="701">
        <v>1545.9</v>
      </c>
      <c r="D14" s="701">
        <v>1524.6</v>
      </c>
      <c r="E14" s="701">
        <v>1483.3</v>
      </c>
      <c r="F14" s="701">
        <v>1453.2</v>
      </c>
      <c r="G14" s="701">
        <v>181.1</v>
      </c>
      <c r="H14" s="701">
        <v>177.6</v>
      </c>
      <c r="I14" s="701">
        <v>171</v>
      </c>
      <c r="J14" s="701">
        <v>166.6</v>
      </c>
    </row>
    <row r="15" spans="1:10">
      <c r="A15" s="506">
        <v>5</v>
      </c>
      <c r="B15" s="43" t="s">
        <v>1363</v>
      </c>
      <c r="C15" s="701">
        <v>1032.7</v>
      </c>
      <c r="D15" s="701">
        <v>983</v>
      </c>
      <c r="E15" s="701">
        <v>940.1</v>
      </c>
      <c r="F15" s="701">
        <v>890.2</v>
      </c>
      <c r="G15" s="701">
        <v>725.1</v>
      </c>
      <c r="H15" s="701">
        <v>693.3</v>
      </c>
      <c r="I15" s="701">
        <v>664.2</v>
      </c>
      <c r="J15" s="701">
        <v>627.79999999999995</v>
      </c>
    </row>
    <row r="16" spans="1:10" ht="28.5">
      <c r="A16" s="506">
        <v>6</v>
      </c>
      <c r="B16" s="509" t="s">
        <v>1364</v>
      </c>
      <c r="C16" s="510">
        <v>0</v>
      </c>
      <c r="D16" s="510">
        <v>0</v>
      </c>
      <c r="E16" s="510">
        <v>0</v>
      </c>
      <c r="F16" s="510">
        <v>0</v>
      </c>
      <c r="G16" s="510">
        <v>0</v>
      </c>
      <c r="H16" s="510">
        <v>0</v>
      </c>
      <c r="I16" s="510">
        <v>0</v>
      </c>
      <c r="J16" s="510">
        <v>0</v>
      </c>
    </row>
    <row r="17" spans="1:20">
      <c r="A17" s="506">
        <v>7</v>
      </c>
      <c r="B17" s="509" t="s">
        <v>1365</v>
      </c>
      <c r="C17" s="701">
        <v>978</v>
      </c>
      <c r="D17" s="701">
        <v>927.8</v>
      </c>
      <c r="E17" s="701">
        <v>882.8</v>
      </c>
      <c r="F17" s="701">
        <v>837</v>
      </c>
      <c r="G17" s="701">
        <v>670.3</v>
      </c>
      <c r="H17" s="701">
        <v>638.1</v>
      </c>
      <c r="I17" s="701">
        <v>606.9</v>
      </c>
      <c r="J17" s="701">
        <v>574.5</v>
      </c>
    </row>
    <row r="18" spans="1:20">
      <c r="A18" s="506">
        <v>8</v>
      </c>
      <c r="B18" s="509" t="s">
        <v>1366</v>
      </c>
      <c r="C18" s="701">
        <v>54.7</v>
      </c>
      <c r="D18" s="701">
        <v>55.2</v>
      </c>
      <c r="E18" s="701">
        <v>57.3</v>
      </c>
      <c r="F18" s="701">
        <v>53.2</v>
      </c>
      <c r="G18" s="701">
        <v>54.7</v>
      </c>
      <c r="H18" s="701">
        <v>55.2</v>
      </c>
      <c r="I18" s="701">
        <v>57.3</v>
      </c>
      <c r="J18" s="701">
        <v>53.2</v>
      </c>
    </row>
    <row r="19" spans="1:20">
      <c r="A19" s="506">
        <v>9</v>
      </c>
      <c r="B19" s="509" t="s">
        <v>1367</v>
      </c>
      <c r="C19" s="926"/>
      <c r="D19" s="926"/>
      <c r="E19" s="926"/>
      <c r="F19" s="926"/>
      <c r="G19" s="507">
        <v>0</v>
      </c>
      <c r="H19" s="507">
        <v>0</v>
      </c>
      <c r="I19" s="507">
        <v>0</v>
      </c>
      <c r="J19" s="507">
        <v>0</v>
      </c>
    </row>
    <row r="20" spans="1:20">
      <c r="A20" s="506">
        <v>10</v>
      </c>
      <c r="B20" s="43" t="s">
        <v>1368</v>
      </c>
      <c r="C20" s="701">
        <v>605.1</v>
      </c>
      <c r="D20" s="701">
        <v>602.6</v>
      </c>
      <c r="E20" s="701">
        <v>608.4</v>
      </c>
      <c r="F20" s="701">
        <v>620.20000000000005</v>
      </c>
      <c r="G20" s="701">
        <v>118.1</v>
      </c>
      <c r="H20" s="701">
        <v>118</v>
      </c>
      <c r="I20" s="701">
        <v>115.1</v>
      </c>
      <c r="J20" s="701">
        <v>107.4</v>
      </c>
    </row>
    <row r="21" spans="1:20" ht="28.5">
      <c r="A21" s="506">
        <v>11</v>
      </c>
      <c r="B21" s="509" t="s">
        <v>1369</v>
      </c>
      <c r="C21" s="701">
        <v>41</v>
      </c>
      <c r="D21" s="702" t="s">
        <v>1370</v>
      </c>
      <c r="E21" s="701">
        <v>27.4</v>
      </c>
      <c r="F21" s="702" t="s">
        <v>1371</v>
      </c>
      <c r="G21" s="701">
        <v>41</v>
      </c>
      <c r="H21" s="702" t="s">
        <v>1372</v>
      </c>
      <c r="I21" s="701">
        <v>25.8</v>
      </c>
      <c r="J21" s="702" t="s">
        <v>1373</v>
      </c>
    </row>
    <row r="22" spans="1:20">
      <c r="A22" s="506">
        <v>12</v>
      </c>
      <c r="B22" s="509" t="s">
        <v>1374</v>
      </c>
      <c r="C22" s="510">
        <v>0</v>
      </c>
      <c r="D22" s="510">
        <v>0</v>
      </c>
      <c r="E22" s="510">
        <v>0</v>
      </c>
      <c r="F22" s="510">
        <v>0</v>
      </c>
      <c r="G22" s="510">
        <v>0</v>
      </c>
      <c r="H22" s="510">
        <v>0</v>
      </c>
      <c r="I22" s="510">
        <v>0</v>
      </c>
      <c r="J22" s="510">
        <v>0</v>
      </c>
    </row>
    <row r="23" spans="1:20">
      <c r="A23" s="506">
        <v>13</v>
      </c>
      <c r="B23" s="509" t="s">
        <v>1375</v>
      </c>
      <c r="C23" s="702">
        <v>564.1</v>
      </c>
      <c r="D23" s="701">
        <v>568.6</v>
      </c>
      <c r="E23" s="701">
        <v>581</v>
      </c>
      <c r="F23" s="701">
        <v>598.6</v>
      </c>
      <c r="G23" s="701">
        <v>77</v>
      </c>
      <c r="H23" s="701">
        <v>84</v>
      </c>
      <c r="I23" s="701">
        <v>87.8</v>
      </c>
      <c r="J23" s="701">
        <v>85.9</v>
      </c>
    </row>
    <row r="24" spans="1:20">
      <c r="A24" s="506">
        <v>14</v>
      </c>
      <c r="B24" s="43" t="s">
        <v>1376</v>
      </c>
      <c r="C24" s="701">
        <v>16.600000000000001</v>
      </c>
      <c r="D24" s="701">
        <v>16</v>
      </c>
      <c r="E24" s="702" t="s">
        <v>1377</v>
      </c>
      <c r="F24" s="701">
        <v>17.8</v>
      </c>
      <c r="G24" s="701">
        <v>4</v>
      </c>
      <c r="H24" s="702" t="s">
        <v>86</v>
      </c>
      <c r="I24" s="701">
        <v>5.9</v>
      </c>
      <c r="J24" s="701">
        <v>5.9</v>
      </c>
      <c r="K24" s="927"/>
      <c r="L24" s="927"/>
      <c r="M24" s="927"/>
      <c r="N24" s="927"/>
      <c r="O24" s="927"/>
      <c r="P24" s="927"/>
      <c r="Q24" s="927"/>
      <c r="R24" s="927"/>
      <c r="S24" s="927"/>
      <c r="T24" s="927"/>
    </row>
    <row r="25" spans="1:20">
      <c r="A25" s="506">
        <v>15</v>
      </c>
      <c r="B25" s="43" t="s">
        <v>1378</v>
      </c>
      <c r="C25" s="701">
        <v>319.2</v>
      </c>
      <c r="D25" s="701">
        <v>339.8</v>
      </c>
      <c r="E25" s="701">
        <v>354.7</v>
      </c>
      <c r="F25" s="701">
        <v>386.4</v>
      </c>
      <c r="G25" s="701">
        <v>23.7</v>
      </c>
      <c r="H25" s="701">
        <v>24.6</v>
      </c>
      <c r="I25" s="701">
        <v>25.3</v>
      </c>
      <c r="J25" s="702" t="s">
        <v>1379</v>
      </c>
    </row>
    <row r="26" spans="1:20">
      <c r="A26" s="511">
        <v>16</v>
      </c>
      <c r="B26" s="512" t="s">
        <v>1380</v>
      </c>
      <c r="C26" s="928"/>
      <c r="D26" s="928"/>
      <c r="E26" s="928"/>
      <c r="F26" s="928"/>
      <c r="G26" s="507">
        <v>1172</v>
      </c>
      <c r="H26" s="507">
        <v>1137.4000000000001</v>
      </c>
      <c r="I26" s="507">
        <v>1101.5999999999999</v>
      </c>
      <c r="J26" s="507">
        <v>1054.0999999999999</v>
      </c>
    </row>
    <row r="27" spans="1:20">
      <c r="A27" s="929" t="s">
        <v>1381</v>
      </c>
      <c r="B27" s="929"/>
      <c r="C27" s="929"/>
      <c r="D27" s="929"/>
      <c r="E27" s="929"/>
      <c r="F27" s="929"/>
      <c r="G27" s="929"/>
      <c r="H27" s="929"/>
      <c r="I27" s="929"/>
      <c r="J27" s="929"/>
    </row>
    <row r="28" spans="1:20">
      <c r="A28" s="506">
        <v>17</v>
      </c>
      <c r="B28" s="508" t="s">
        <v>1382</v>
      </c>
      <c r="C28" s="510">
        <v>0</v>
      </c>
      <c r="D28" s="510">
        <v>0</v>
      </c>
      <c r="E28" s="510">
        <v>0</v>
      </c>
      <c r="F28" s="510">
        <v>0</v>
      </c>
      <c r="G28" s="510">
        <v>0</v>
      </c>
      <c r="H28" s="510">
        <v>0</v>
      </c>
      <c r="I28" s="510">
        <v>0</v>
      </c>
      <c r="J28" s="510">
        <v>0</v>
      </c>
    </row>
    <row r="29" spans="1:20">
      <c r="A29" s="506">
        <v>18</v>
      </c>
      <c r="B29" s="508" t="s">
        <v>1383</v>
      </c>
      <c r="C29" s="508">
        <v>64.400000000000006</v>
      </c>
      <c r="D29" s="514">
        <v>69</v>
      </c>
      <c r="E29" s="514">
        <v>69</v>
      </c>
      <c r="F29" s="508">
        <v>73.8</v>
      </c>
      <c r="G29" s="508">
        <v>49.4</v>
      </c>
      <c r="H29" s="508">
        <v>53.4</v>
      </c>
      <c r="I29" s="508">
        <v>53.3</v>
      </c>
      <c r="J29" s="508">
        <v>58.2</v>
      </c>
    </row>
    <row r="30" spans="1:20">
      <c r="A30" s="506">
        <v>19</v>
      </c>
      <c r="B30" s="508" t="s">
        <v>1384</v>
      </c>
      <c r="C30" s="43">
        <v>42.2</v>
      </c>
      <c r="D30" s="43">
        <v>38.6</v>
      </c>
      <c r="E30" s="43">
        <v>32.4</v>
      </c>
      <c r="F30" s="43">
        <v>30.6</v>
      </c>
      <c r="G30" s="43">
        <v>42.2</v>
      </c>
      <c r="H30" s="43">
        <v>38.299999999999997</v>
      </c>
      <c r="I30" s="339">
        <v>32</v>
      </c>
      <c r="J30" s="339">
        <v>30</v>
      </c>
    </row>
    <row r="31" spans="1:20" ht="57">
      <c r="A31" s="508" t="s">
        <v>1385</v>
      </c>
      <c r="B31" s="508" t="s">
        <v>1386</v>
      </c>
      <c r="C31" s="513"/>
      <c r="D31" s="513"/>
      <c r="E31" s="513"/>
      <c r="F31" s="513"/>
      <c r="G31" s="510">
        <v>0</v>
      </c>
      <c r="H31" s="510">
        <v>0</v>
      </c>
      <c r="I31" s="510">
        <v>0</v>
      </c>
      <c r="J31" s="510">
        <v>0</v>
      </c>
    </row>
    <row r="32" spans="1:20">
      <c r="A32" s="508" t="s">
        <v>1387</v>
      </c>
      <c r="B32" s="508" t="s">
        <v>1388</v>
      </c>
      <c r="C32" s="513"/>
      <c r="D32" s="513"/>
      <c r="E32" s="513"/>
      <c r="F32" s="513"/>
      <c r="G32" s="510">
        <v>0</v>
      </c>
      <c r="H32" s="510">
        <v>0</v>
      </c>
      <c r="I32" s="510">
        <v>0</v>
      </c>
      <c r="J32" s="510">
        <v>0</v>
      </c>
    </row>
    <row r="33" spans="1:10">
      <c r="A33" s="42">
        <v>20</v>
      </c>
      <c r="B33" s="43" t="s">
        <v>1389</v>
      </c>
      <c r="C33" s="43">
        <v>106.6</v>
      </c>
      <c r="D33" s="43">
        <v>107.6</v>
      </c>
      <c r="E33" s="341">
        <v>101.3</v>
      </c>
      <c r="F33" s="43">
        <v>104.3</v>
      </c>
      <c r="G33" s="43">
        <v>91.5</v>
      </c>
      <c r="H33" s="43">
        <v>91.7</v>
      </c>
      <c r="I33" s="341">
        <v>85.4</v>
      </c>
      <c r="J33" s="43">
        <v>88.1</v>
      </c>
    </row>
    <row r="34" spans="1:10">
      <c r="A34" s="508" t="s">
        <v>333</v>
      </c>
      <c r="B34" s="509" t="s">
        <v>1390</v>
      </c>
      <c r="C34" s="510">
        <v>0</v>
      </c>
      <c r="D34" s="510">
        <v>0</v>
      </c>
      <c r="E34" s="510">
        <v>0</v>
      </c>
      <c r="F34" s="510">
        <v>0</v>
      </c>
      <c r="G34" s="510">
        <v>0</v>
      </c>
      <c r="H34" s="510">
        <v>0</v>
      </c>
      <c r="I34" s="510">
        <v>0</v>
      </c>
      <c r="J34" s="510">
        <v>0</v>
      </c>
    </row>
    <row r="35" spans="1:10">
      <c r="A35" s="508" t="s">
        <v>335</v>
      </c>
      <c r="B35" s="509" t="s">
        <v>1391</v>
      </c>
      <c r="C35" s="510">
        <v>0</v>
      </c>
      <c r="D35" s="510">
        <v>0</v>
      </c>
      <c r="E35" s="510">
        <v>0</v>
      </c>
      <c r="F35" s="510">
        <v>0</v>
      </c>
      <c r="G35" s="510">
        <v>0</v>
      </c>
      <c r="H35" s="510">
        <v>0</v>
      </c>
      <c r="I35" s="510">
        <v>0</v>
      </c>
      <c r="J35" s="510">
        <v>0</v>
      </c>
    </row>
    <row r="36" spans="1:10">
      <c r="A36" s="508" t="s">
        <v>337</v>
      </c>
      <c r="B36" s="509" t="s">
        <v>1392</v>
      </c>
      <c r="C36" s="508">
        <v>107.5</v>
      </c>
      <c r="D36" s="508">
        <v>107.6</v>
      </c>
      <c r="E36" s="514">
        <v>101.3</v>
      </c>
      <c r="F36" s="508">
        <v>104.3</v>
      </c>
      <c r="G36" s="508">
        <v>91.5</v>
      </c>
      <c r="H36" s="508">
        <v>91.7</v>
      </c>
      <c r="I36" s="510">
        <v>85.4</v>
      </c>
      <c r="J36" s="508">
        <v>88.1</v>
      </c>
    </row>
    <row r="37" spans="1:10" ht="15">
      <c r="A37" s="930" t="s">
        <v>1393</v>
      </c>
      <c r="B37" s="930"/>
      <c r="C37" s="930"/>
      <c r="D37" s="930"/>
      <c r="E37" s="930"/>
      <c r="F37" s="930"/>
      <c r="G37" s="930"/>
      <c r="H37" s="930"/>
      <c r="I37" s="930"/>
      <c r="J37" s="930"/>
    </row>
    <row r="38" spans="1:10">
      <c r="A38" s="196">
        <v>21</v>
      </c>
      <c r="B38" s="134" t="s">
        <v>1394</v>
      </c>
      <c r="C38" s="925"/>
      <c r="D38" s="925"/>
      <c r="E38" s="925"/>
      <c r="F38" s="925"/>
      <c r="G38" s="515">
        <v>1714.7</v>
      </c>
      <c r="H38" s="515">
        <v>1601.2</v>
      </c>
      <c r="I38" s="515">
        <v>1529.9</v>
      </c>
      <c r="J38" s="515">
        <v>1480.2</v>
      </c>
    </row>
    <row r="39" spans="1:10">
      <c r="A39" s="196">
        <v>22</v>
      </c>
      <c r="B39" s="43" t="s">
        <v>1395</v>
      </c>
      <c r="C39" s="925"/>
      <c r="D39" s="925"/>
      <c r="E39" s="925"/>
      <c r="F39" s="925"/>
      <c r="G39" s="515">
        <v>1080.5</v>
      </c>
      <c r="H39" s="515">
        <v>1045.7</v>
      </c>
      <c r="I39" s="515">
        <v>1016.2</v>
      </c>
      <c r="J39" s="515">
        <v>966</v>
      </c>
    </row>
    <row r="40" spans="1:10">
      <c r="A40" s="196">
        <v>23</v>
      </c>
      <c r="B40" s="43" t="s">
        <v>1396</v>
      </c>
      <c r="C40" s="925"/>
      <c r="D40" s="925"/>
      <c r="E40" s="925"/>
      <c r="F40" s="925"/>
      <c r="G40" s="516">
        <v>1.599</v>
      </c>
      <c r="H40" s="516">
        <v>1.5402</v>
      </c>
      <c r="I40" s="516">
        <v>1.5145</v>
      </c>
      <c r="J40" s="516">
        <v>1.5396000000000001</v>
      </c>
    </row>
    <row r="42" spans="1:10">
      <c r="A42" s="735"/>
      <c r="B42" s="735"/>
      <c r="C42" s="735"/>
      <c r="D42" s="735"/>
      <c r="E42" s="735"/>
      <c r="F42" s="735"/>
      <c r="G42" s="735"/>
    </row>
  </sheetData>
  <mergeCells count="16">
    <mergeCell ref="A11:B11"/>
    <mergeCell ref="C11:J11"/>
    <mergeCell ref="C6:F6"/>
    <mergeCell ref="G6:J6"/>
    <mergeCell ref="A9:B9"/>
    <mergeCell ref="C9:J9"/>
    <mergeCell ref="C10:F10"/>
    <mergeCell ref="C39:F39"/>
    <mergeCell ref="C40:F40"/>
    <mergeCell ref="A42:G42"/>
    <mergeCell ref="C19:F19"/>
    <mergeCell ref="K24:T24"/>
    <mergeCell ref="C26:F26"/>
    <mergeCell ref="A27:J27"/>
    <mergeCell ref="A37:J37"/>
    <mergeCell ref="C38:F38"/>
  </mergeCells>
  <pageMargins left="0.7" right="0.7" top="0.75" bottom="0.75" header="0.3" footer="0.3"/>
  <pageSetup paperSize="9" orientation="portrait" r:id="rId1"/>
  <ignoredErrors>
    <ignoredError sqref="D21 E24 F21 H21 H24 J21 J2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CDE4-64ED-4117-81A6-762128EAB396}">
  <dimension ref="A1:I48"/>
  <sheetViews>
    <sheetView workbookViewId="0">
      <selection activeCell="E1" sqref="E1"/>
    </sheetView>
  </sheetViews>
  <sheetFormatPr defaultColWidth="8.125" defaultRowHeight="14.25"/>
  <cols>
    <col min="1" max="1" width="8.125" style="1"/>
    <col min="2" max="2" width="29.5" style="1" customWidth="1"/>
    <col min="3" max="4" width="19" style="1" customWidth="1"/>
    <col min="5" max="6" width="19" style="517" customWidth="1"/>
    <col min="7" max="7" width="19" style="1" customWidth="1"/>
    <col min="8" max="8" width="12.875" style="1" bestFit="1" customWidth="1"/>
    <col min="9" max="11" width="8.125" style="1" bestFit="1"/>
    <col min="12" max="16384" width="8.125" style="1"/>
  </cols>
  <sheetData>
    <row r="1" spans="1:8" ht="20.25">
      <c r="A1" s="131" t="s">
        <v>155</v>
      </c>
    </row>
    <row r="2" spans="1:8">
      <c r="A2" s="518" t="s">
        <v>1397</v>
      </c>
    </row>
    <row r="3" spans="1:8" ht="15">
      <c r="A3" s="519" t="s">
        <v>1398</v>
      </c>
    </row>
    <row r="5" spans="1:8">
      <c r="A5" s="520"/>
      <c r="B5" s="520"/>
      <c r="C5" s="47" t="s">
        <v>201</v>
      </c>
      <c r="D5" s="47" t="s">
        <v>660</v>
      </c>
      <c r="E5" s="521" t="s">
        <v>202</v>
      </c>
      <c r="F5" s="521" t="s">
        <v>703</v>
      </c>
      <c r="G5" s="117" t="s">
        <v>203</v>
      </c>
    </row>
    <row r="6" spans="1:8" ht="15">
      <c r="B6" s="520"/>
      <c r="C6" s="936" t="s">
        <v>1399</v>
      </c>
      <c r="D6" s="843"/>
      <c r="E6" s="843"/>
      <c r="F6" s="843"/>
      <c r="G6" s="890" t="s">
        <v>1400</v>
      </c>
    </row>
    <row r="7" spans="1:8" ht="15">
      <c r="A7" s="522"/>
      <c r="B7" s="520"/>
      <c r="C7" s="523" t="s">
        <v>1401</v>
      </c>
      <c r="D7" s="523" t="s">
        <v>1402</v>
      </c>
      <c r="E7" s="524" t="s">
        <v>1403</v>
      </c>
      <c r="F7" s="524" t="s">
        <v>1404</v>
      </c>
      <c r="G7" s="838"/>
    </row>
    <row r="8" spans="1:8" ht="15">
      <c r="A8" s="525" t="s">
        <v>1405</v>
      </c>
      <c r="B8" s="525"/>
      <c r="C8" s="525"/>
      <c r="D8" s="525"/>
      <c r="E8" s="525"/>
      <c r="F8" s="525"/>
      <c r="G8" s="525"/>
    </row>
    <row r="9" spans="1:8" ht="15">
      <c r="A9" s="526">
        <v>1</v>
      </c>
      <c r="B9" s="526" t="s">
        <v>1406</v>
      </c>
      <c r="C9" s="527">
        <v>387.29630934505673</v>
      </c>
      <c r="D9" s="527">
        <v>0</v>
      </c>
      <c r="E9" s="527">
        <v>0</v>
      </c>
      <c r="F9" s="527">
        <v>69.563285624375666</v>
      </c>
      <c r="G9" s="527">
        <v>456.85959496943235</v>
      </c>
      <c r="H9" s="517"/>
    </row>
    <row r="10" spans="1:8" ht="15">
      <c r="A10" s="134">
        <v>2</v>
      </c>
      <c r="B10" s="48" t="s">
        <v>1407</v>
      </c>
      <c r="C10" s="527">
        <v>387.29630934505673</v>
      </c>
      <c r="D10" s="46">
        <v>0</v>
      </c>
      <c r="E10" s="46">
        <v>0</v>
      </c>
      <c r="F10" s="46">
        <v>69.563285624375666</v>
      </c>
      <c r="G10" s="46">
        <v>456.85959496943235</v>
      </c>
      <c r="H10" s="517"/>
    </row>
    <row r="11" spans="1:8">
      <c r="A11" s="134">
        <v>3</v>
      </c>
      <c r="B11" s="48" t="s">
        <v>1408</v>
      </c>
      <c r="C11" s="528"/>
      <c r="D11" s="529"/>
      <c r="E11" s="529"/>
      <c r="F11" s="46"/>
      <c r="G11" s="46"/>
      <c r="H11" s="517"/>
    </row>
    <row r="12" spans="1:8" ht="15">
      <c r="A12" s="530">
        <v>4</v>
      </c>
      <c r="B12" s="526" t="s">
        <v>1409</v>
      </c>
      <c r="C12" s="528"/>
      <c r="D12" s="527">
        <v>3954.6030506175002</v>
      </c>
      <c r="E12" s="527">
        <v>36.909432792499999</v>
      </c>
      <c r="F12" s="527">
        <v>10.738296802500001</v>
      </c>
      <c r="G12" s="527">
        <v>3724.6981368987504</v>
      </c>
      <c r="H12" s="517"/>
    </row>
    <row r="13" spans="1:8">
      <c r="A13" s="134">
        <v>5</v>
      </c>
      <c r="B13" s="48" t="s">
        <v>1361</v>
      </c>
      <c r="C13" s="528"/>
      <c r="D13" s="46">
        <v>2408.2453147224996</v>
      </c>
      <c r="E13" s="46">
        <v>23.726785822500002</v>
      </c>
      <c r="F13" s="46">
        <v>5.4682369749999999</v>
      </c>
      <c r="G13" s="46">
        <v>2315.84173249275</v>
      </c>
      <c r="H13" s="517"/>
    </row>
    <row r="14" spans="1:8">
      <c r="A14" s="134">
        <v>6</v>
      </c>
      <c r="B14" s="48" t="s">
        <v>1362</v>
      </c>
      <c r="C14" s="528"/>
      <c r="D14" s="46">
        <v>1546.3577358949999</v>
      </c>
      <c r="E14" s="46">
        <v>13.182646969999999</v>
      </c>
      <c r="F14" s="46">
        <v>5.2700598275000008</v>
      </c>
      <c r="G14" s="46">
        <v>1408.8564044060001</v>
      </c>
      <c r="H14" s="517"/>
    </row>
    <row r="15" spans="1:8" ht="15">
      <c r="A15" s="530">
        <v>7</v>
      </c>
      <c r="B15" s="526" t="s">
        <v>1410</v>
      </c>
      <c r="C15" s="528"/>
      <c r="D15" s="527">
        <v>1860.3461844930634</v>
      </c>
      <c r="E15" s="527">
        <v>842.81179067030973</v>
      </c>
      <c r="F15" s="527">
        <v>2915.7135176339448</v>
      </c>
      <c r="G15" s="527">
        <v>3723.8207536528503</v>
      </c>
      <c r="H15" s="517"/>
    </row>
    <row r="16" spans="1:8">
      <c r="A16" s="134">
        <v>8</v>
      </c>
      <c r="B16" s="48" t="s">
        <v>1411</v>
      </c>
      <c r="C16" s="528"/>
      <c r="D16" s="531">
        <v>0</v>
      </c>
      <c r="E16" s="46">
        <v>0</v>
      </c>
      <c r="F16" s="46">
        <v>0</v>
      </c>
      <c r="G16" s="46">
        <v>0</v>
      </c>
      <c r="H16" s="517"/>
    </row>
    <row r="17" spans="1:8">
      <c r="A17" s="134">
        <v>9</v>
      </c>
      <c r="B17" s="48" t="s">
        <v>1412</v>
      </c>
      <c r="C17" s="528"/>
      <c r="D17" s="46">
        <v>1860.3461844930634</v>
      </c>
      <c r="E17" s="46">
        <v>842.81179067030973</v>
      </c>
      <c r="F17" s="46">
        <v>2915.7135176339448</v>
      </c>
      <c r="G17" s="46">
        <v>3723.8207536528503</v>
      </c>
      <c r="H17" s="517"/>
    </row>
    <row r="18" spans="1:8" ht="15">
      <c r="A18" s="530">
        <v>10</v>
      </c>
      <c r="B18" s="526" t="s">
        <v>1413</v>
      </c>
      <c r="C18" s="528"/>
      <c r="D18" s="532">
        <v>0</v>
      </c>
      <c r="E18" s="532">
        <v>0</v>
      </c>
      <c r="F18" s="532">
        <v>0</v>
      </c>
      <c r="G18" s="532">
        <v>0</v>
      </c>
      <c r="H18" s="517"/>
    </row>
    <row r="19" spans="1:8" ht="15">
      <c r="A19" s="530">
        <v>11</v>
      </c>
      <c r="B19" s="526" t="s">
        <v>1414</v>
      </c>
      <c r="C19" s="532"/>
      <c r="D19" s="527">
        <v>3.2441101174999996</v>
      </c>
      <c r="E19" s="527">
        <v>127.56880686690509</v>
      </c>
      <c r="F19" s="527">
        <v>0</v>
      </c>
      <c r="G19" s="527">
        <v>63.784403433452546</v>
      </c>
      <c r="H19" s="517"/>
    </row>
    <row r="20" spans="1:8">
      <c r="A20" s="134">
        <v>12</v>
      </c>
      <c r="B20" s="48" t="s">
        <v>1415</v>
      </c>
      <c r="C20" s="46"/>
      <c r="D20" s="528"/>
      <c r="E20" s="528"/>
      <c r="F20" s="528"/>
      <c r="G20" s="528"/>
      <c r="H20" s="517"/>
    </row>
    <row r="21" spans="1:8" ht="42.75">
      <c r="A21" s="134">
        <v>13</v>
      </c>
      <c r="B21" s="48" t="s">
        <v>1416</v>
      </c>
      <c r="C21" s="528"/>
      <c r="D21" s="46">
        <v>3.2441101174999996</v>
      </c>
      <c r="E21" s="46">
        <v>127.56880686690509</v>
      </c>
      <c r="F21" s="46">
        <v>0</v>
      </c>
      <c r="G21" s="46">
        <v>63.784403433452546</v>
      </c>
      <c r="H21" s="517"/>
    </row>
    <row r="22" spans="1:8" ht="30">
      <c r="A22" s="533">
        <v>14</v>
      </c>
      <c r="B22" s="146" t="s">
        <v>1417</v>
      </c>
      <c r="C22" s="534"/>
      <c r="D22" s="534"/>
      <c r="E22" s="534"/>
      <c r="F22" s="534"/>
      <c r="G22" s="535">
        <v>7969.1628889544845</v>
      </c>
      <c r="H22" s="517"/>
    </row>
    <row r="23" spans="1:8" ht="15">
      <c r="A23" s="525" t="s">
        <v>1418</v>
      </c>
      <c r="B23" s="525"/>
      <c r="C23" s="536"/>
      <c r="D23" s="536"/>
      <c r="E23" s="536"/>
      <c r="F23" s="536"/>
      <c r="G23" s="536"/>
      <c r="H23" s="517"/>
    </row>
    <row r="24" spans="1:8" ht="28.5">
      <c r="A24" s="533">
        <v>15</v>
      </c>
      <c r="B24" s="526" t="s">
        <v>1419</v>
      </c>
      <c r="C24" s="528"/>
      <c r="D24" s="537"/>
      <c r="E24" s="537"/>
      <c r="F24" s="537"/>
      <c r="G24" s="532">
        <v>363.71883935278186</v>
      </c>
      <c r="H24" s="517"/>
    </row>
    <row r="25" spans="1:8" ht="42.75">
      <c r="A25" s="533" t="s">
        <v>1420</v>
      </c>
      <c r="B25" s="526" t="s">
        <v>1421</v>
      </c>
      <c r="C25" s="528"/>
      <c r="D25" s="527">
        <v>86.594821010000018</v>
      </c>
      <c r="E25" s="527">
        <v>92.406510382500002</v>
      </c>
      <c r="F25" s="527">
        <v>2536.63895903</v>
      </c>
      <c r="G25" s="527">
        <v>2308.294246859125</v>
      </c>
      <c r="H25" s="517"/>
    </row>
    <row r="26" spans="1:8" ht="42.75">
      <c r="A26" s="533">
        <v>16</v>
      </c>
      <c r="B26" s="526" t="s">
        <v>1422</v>
      </c>
      <c r="C26" s="528"/>
      <c r="D26" s="532">
        <v>0</v>
      </c>
      <c r="E26" s="532">
        <v>0</v>
      </c>
      <c r="F26" s="532">
        <v>0</v>
      </c>
      <c r="G26" s="532">
        <v>0</v>
      </c>
      <c r="H26" s="517"/>
    </row>
    <row r="27" spans="1:8" ht="15">
      <c r="A27" s="533">
        <v>17</v>
      </c>
      <c r="B27" s="526" t="s">
        <v>1423</v>
      </c>
      <c r="C27" s="528"/>
      <c r="D27" s="527">
        <v>163.91194176250048</v>
      </c>
      <c r="E27" s="527">
        <v>209.99485194249917</v>
      </c>
      <c r="F27" s="527">
        <v>4607.9434316289817</v>
      </c>
      <c r="G27" s="527">
        <v>3556.399865553878</v>
      </c>
      <c r="H27" s="517"/>
    </row>
    <row r="28" spans="1:8" ht="57">
      <c r="A28" s="533">
        <v>18</v>
      </c>
      <c r="B28" s="48" t="s">
        <v>1424</v>
      </c>
      <c r="C28" s="528"/>
      <c r="D28" s="46">
        <v>0</v>
      </c>
      <c r="E28" s="46">
        <v>0</v>
      </c>
      <c r="F28" s="46">
        <v>0</v>
      </c>
      <c r="G28" s="46">
        <v>0</v>
      </c>
      <c r="H28" s="517"/>
    </row>
    <row r="29" spans="1:8" ht="71.25">
      <c r="A29" s="533">
        <v>19</v>
      </c>
      <c r="B29" s="48" t="s">
        <v>1425</v>
      </c>
      <c r="C29" s="528"/>
      <c r="D29" s="46">
        <v>11.924507477500477</v>
      </c>
      <c r="E29" s="46">
        <v>5.8901103749991881</v>
      </c>
      <c r="F29" s="46">
        <v>397.33713090499998</v>
      </c>
      <c r="G29" s="46">
        <v>401.47463684024967</v>
      </c>
      <c r="H29" s="517"/>
    </row>
    <row r="30" spans="1:8" ht="71.25">
      <c r="A30" s="533">
        <v>20</v>
      </c>
      <c r="B30" s="48" t="s">
        <v>1426</v>
      </c>
      <c r="C30" s="528"/>
      <c r="D30" s="46">
        <v>93.755018627499993</v>
      </c>
      <c r="E30" s="46">
        <v>131.4338152725</v>
      </c>
      <c r="F30" s="46">
        <v>2184.0860034395801</v>
      </c>
      <c r="G30" s="46">
        <v>3060.3111969842271</v>
      </c>
      <c r="H30" s="517"/>
    </row>
    <row r="31" spans="1:8" ht="57">
      <c r="A31" s="533">
        <v>21</v>
      </c>
      <c r="B31" s="538" t="s">
        <v>1427</v>
      </c>
      <c r="C31" s="528"/>
      <c r="D31" s="46">
        <v>44.9323336275</v>
      </c>
      <c r="E31" s="46">
        <v>59.6044611425</v>
      </c>
      <c r="F31" s="46">
        <v>1263.6939657870796</v>
      </c>
      <c r="G31" s="46">
        <v>2114.064974442852</v>
      </c>
      <c r="H31" s="517"/>
    </row>
    <row r="32" spans="1:8" ht="28.5">
      <c r="A32" s="533">
        <v>22</v>
      </c>
      <c r="B32" s="48" t="s">
        <v>1428</v>
      </c>
      <c r="C32" s="528"/>
      <c r="D32" s="46">
        <v>58.232415657499999</v>
      </c>
      <c r="E32" s="46">
        <v>72.670926294999987</v>
      </c>
      <c r="F32" s="46">
        <v>1931.9062655550001</v>
      </c>
      <c r="G32" s="46" t="s">
        <v>1429</v>
      </c>
      <c r="H32" s="517"/>
    </row>
    <row r="33" spans="1:9" ht="57">
      <c r="A33" s="533">
        <v>23</v>
      </c>
      <c r="B33" s="538" t="s">
        <v>1427</v>
      </c>
      <c r="C33" s="528"/>
      <c r="D33" s="46">
        <v>49.175585325</v>
      </c>
      <c r="E33" s="46">
        <v>68.283491472500003</v>
      </c>
      <c r="F33" s="46">
        <v>1817.9476321499999</v>
      </c>
      <c r="G33" s="46" t="s">
        <v>1429</v>
      </c>
      <c r="H33" s="517"/>
    </row>
    <row r="34" spans="1:9" ht="85.5">
      <c r="A34" s="533">
        <v>24</v>
      </c>
      <c r="B34" s="48" t="s">
        <v>1430</v>
      </c>
      <c r="C34" s="528"/>
      <c r="D34" s="46">
        <v>0</v>
      </c>
      <c r="E34" s="46">
        <v>0</v>
      </c>
      <c r="F34" s="46">
        <v>94.614031729401006</v>
      </c>
      <c r="G34" s="46">
        <v>94.614031729401006</v>
      </c>
      <c r="H34" s="517"/>
    </row>
    <row r="35" spans="1:9" ht="15">
      <c r="A35" s="533">
        <v>25</v>
      </c>
      <c r="B35" s="526" t="s">
        <v>1431</v>
      </c>
      <c r="C35" s="528"/>
      <c r="D35" s="532" t="s">
        <v>1429</v>
      </c>
      <c r="E35" s="532" t="s">
        <v>1429</v>
      </c>
      <c r="F35" s="532" t="s">
        <v>1429</v>
      </c>
      <c r="G35" s="532" t="s">
        <v>1429</v>
      </c>
      <c r="H35" s="517"/>
    </row>
    <row r="36" spans="1:9" ht="15">
      <c r="A36" s="533">
        <v>26</v>
      </c>
      <c r="B36" s="526" t="s">
        <v>1432</v>
      </c>
      <c r="C36" s="539"/>
      <c r="D36" s="527">
        <v>209.34742262000111</v>
      </c>
      <c r="E36" s="527">
        <v>52.762382153586223</v>
      </c>
      <c r="F36" s="527">
        <v>180.58288488301622</v>
      </c>
      <c r="G36" s="527">
        <v>255.02754589731086</v>
      </c>
      <c r="H36" s="517"/>
    </row>
    <row r="37" spans="1:9" ht="15">
      <c r="A37" s="533">
        <v>27</v>
      </c>
      <c r="B37" s="48" t="s">
        <v>1433</v>
      </c>
      <c r="C37" s="528"/>
      <c r="D37" s="528"/>
      <c r="E37" s="528"/>
      <c r="F37" s="46" t="s">
        <v>1429</v>
      </c>
      <c r="G37" s="531" t="s">
        <v>1429</v>
      </c>
      <c r="H37" s="517"/>
    </row>
    <row r="38" spans="1:9" ht="57">
      <c r="A38" s="533">
        <v>28</v>
      </c>
      <c r="B38" s="48" t="s">
        <v>1434</v>
      </c>
      <c r="C38" s="528"/>
      <c r="D38" s="541" t="s">
        <v>1429</v>
      </c>
      <c r="E38" s="541" t="s">
        <v>1429</v>
      </c>
      <c r="F38" s="541" t="s">
        <v>1429</v>
      </c>
      <c r="G38" s="46" t="s">
        <v>1429</v>
      </c>
      <c r="H38" s="517"/>
    </row>
    <row r="39" spans="1:9" ht="15">
      <c r="A39" s="533">
        <v>29</v>
      </c>
      <c r="B39" s="48" t="s">
        <v>1435</v>
      </c>
      <c r="C39" s="540"/>
      <c r="D39" s="46">
        <v>31.47981532750152</v>
      </c>
      <c r="E39" s="534"/>
      <c r="F39" s="534"/>
      <c r="G39" s="46">
        <v>31.47981532750152</v>
      </c>
      <c r="H39" s="517"/>
    </row>
    <row r="40" spans="1:9" ht="42.75">
      <c r="A40" s="533">
        <v>30</v>
      </c>
      <c r="B40" s="48" t="s">
        <v>1436</v>
      </c>
      <c r="C40" s="528"/>
      <c r="D40" s="46">
        <v>116.31716452499957</v>
      </c>
      <c r="E40" s="534"/>
      <c r="F40" s="534"/>
      <c r="G40" s="46">
        <v>5.8158582262499801</v>
      </c>
      <c r="H40" s="517"/>
    </row>
    <row r="41" spans="1:9" ht="28.5">
      <c r="A41" s="533">
        <v>31</v>
      </c>
      <c r="B41" s="48" t="s">
        <v>1437</v>
      </c>
      <c r="C41" s="528"/>
      <c r="D41" s="46">
        <v>61.550442767500002</v>
      </c>
      <c r="E41" s="46">
        <v>52.762382153586223</v>
      </c>
      <c r="F41" s="46">
        <v>180.58288488301622</v>
      </c>
      <c r="G41" s="46">
        <v>217.73187234355933</v>
      </c>
      <c r="H41" s="517"/>
    </row>
    <row r="42" spans="1:9" ht="15">
      <c r="A42" s="533">
        <v>32</v>
      </c>
      <c r="B42" s="526" t="s">
        <v>1438</v>
      </c>
      <c r="C42" s="528"/>
      <c r="D42" s="541">
        <v>676.75294845249971</v>
      </c>
      <c r="E42" s="541"/>
      <c r="F42" s="541"/>
      <c r="G42" s="541">
        <v>33.83764742262499</v>
      </c>
      <c r="H42" s="517"/>
    </row>
    <row r="43" spans="1:9" ht="15">
      <c r="A43" s="533">
        <v>33</v>
      </c>
      <c r="B43" s="146" t="s">
        <v>1439</v>
      </c>
      <c r="C43" s="534"/>
      <c r="D43" s="534"/>
      <c r="E43" s="534"/>
      <c r="F43" s="534"/>
      <c r="G43" s="535">
        <v>6517.278145085721</v>
      </c>
      <c r="H43" s="517"/>
      <c r="I43" s="542"/>
    </row>
    <row r="44" spans="1:9" ht="15">
      <c r="A44" s="533">
        <v>34</v>
      </c>
      <c r="B44" s="146" t="s">
        <v>1440</v>
      </c>
      <c r="C44" s="543"/>
      <c r="D44" s="543"/>
      <c r="E44" s="544"/>
      <c r="F44" s="544"/>
      <c r="G44" s="545">
        <v>1.2227747092493728</v>
      </c>
    </row>
    <row r="45" spans="1:9">
      <c r="G45" s="546"/>
    </row>
    <row r="46" spans="1:9" ht="78.599999999999994" customHeight="1">
      <c r="A46" s="735" t="s">
        <v>1441</v>
      </c>
      <c r="B46" s="735"/>
      <c r="C46" s="735"/>
      <c r="D46" s="735"/>
      <c r="E46" s="735"/>
    </row>
    <row r="48" spans="1:9" ht="31.9" customHeight="1">
      <c r="A48" s="735" t="s">
        <v>1442</v>
      </c>
      <c r="B48" s="735"/>
      <c r="C48" s="735"/>
      <c r="D48" s="735"/>
      <c r="E48" s="735"/>
    </row>
  </sheetData>
  <mergeCells count="4">
    <mergeCell ref="C6:F6"/>
    <mergeCell ref="G6:G7"/>
    <mergeCell ref="A46:E46"/>
    <mergeCell ref="A48:E48"/>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2088-F55D-4BDC-A73C-301C6AB48721}">
  <dimension ref="A1:C8"/>
  <sheetViews>
    <sheetView workbookViewId="0">
      <selection activeCell="A2" sqref="A2"/>
    </sheetView>
  </sheetViews>
  <sheetFormatPr defaultColWidth="7.625" defaultRowHeight="18" customHeight="1"/>
  <cols>
    <col min="1" max="1" width="11.875" style="92" customWidth="1"/>
    <col min="2" max="2" width="132.75" customWidth="1"/>
  </cols>
  <sheetData>
    <row r="1" spans="1:3" s="104" customFormat="1" ht="15">
      <c r="A1" s="22">
        <v>7</v>
      </c>
      <c r="B1" s="14" t="s">
        <v>145</v>
      </c>
      <c r="C1" s="103"/>
    </row>
    <row r="2" spans="1:3" s="104" customFormat="1" ht="15">
      <c r="A2" s="26" t="s">
        <v>157</v>
      </c>
      <c r="B2" s="130" t="s">
        <v>158</v>
      </c>
    </row>
    <row r="3" spans="1:3" ht="14.25">
      <c r="A3" s="9" t="s">
        <v>159</v>
      </c>
      <c r="B3" s="8" t="s">
        <v>160</v>
      </c>
    </row>
    <row r="4" spans="1:3" ht="14.25">
      <c r="A4" s="9" t="s">
        <v>161</v>
      </c>
      <c r="B4" s="8" t="s">
        <v>162</v>
      </c>
    </row>
    <row r="5" spans="1:3" ht="14.25">
      <c r="A5" s="9" t="s">
        <v>163</v>
      </c>
      <c r="B5" s="8" t="s">
        <v>164</v>
      </c>
    </row>
    <row r="6" spans="1:3" ht="14.25">
      <c r="A6" s="10" t="s">
        <v>165</v>
      </c>
      <c r="B6" s="10" t="s">
        <v>166</v>
      </c>
    </row>
    <row r="8" spans="1:3" ht="14.25">
      <c r="B8" s="29"/>
    </row>
  </sheetData>
  <hyperlinks>
    <hyperlink ref="A5" location="'Table 7.2.3'!A1" display="Table 7.2.3" xr:uid="{6A01512A-4EF6-4C55-B273-576C7625618A}"/>
    <hyperlink ref="B5" location="'Table 7.2.3'!A1" display="Sources of encumbrance (EU AE3)" xr:uid="{8971FDEA-A36D-499D-8B27-C18E55070162}"/>
    <hyperlink ref="A4" location="'Table 7.2.2'!A1" display="Table 7.2.2" xr:uid="{0F74BA95-3FCC-4F15-90F4-34ECB933AF71}"/>
    <hyperlink ref="B4" location="'Table 7.2.2'!A1" display="Collateral received and own debt securities issued (EU AE2)" xr:uid="{4AE5EB94-7607-49FD-8D7D-4E1292F48DAC}"/>
    <hyperlink ref="A3" location="'Table 7.2.1'!A1" display="Table 7.2.1" xr:uid="{84EB9965-0C95-4FCF-A0C2-E880C194BB4C}"/>
    <hyperlink ref="B3" location="'Table 7.2.1'!A1" display="Encumbered and unencumbered assets (EU AE1)" xr:uid="{E9002363-5167-4D8C-B151-DB79B08A68BD}"/>
  </hyperlinks>
  <pageMargins left="0.7" right="0.7" top="0.75" bottom="0.75" header="0.3" footer="0.3"/>
  <ignoredErrors>
    <ignoredError sqref="A2" numberStoredAsText="1"/>
  </ignoredErrors>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CF83-6579-49AC-B4C7-BCE4F6113D58}">
  <dimension ref="A1:J16"/>
  <sheetViews>
    <sheetView workbookViewId="0">
      <selection sqref="A1:D1"/>
    </sheetView>
  </sheetViews>
  <sheetFormatPr defaultColWidth="8.125" defaultRowHeight="14.25"/>
  <cols>
    <col min="2" max="2" width="36.5" customWidth="1"/>
    <col min="3" max="3" width="25" customWidth="1"/>
    <col min="4" max="4" width="21.375" customWidth="1"/>
    <col min="5" max="5" width="18" customWidth="1"/>
    <col min="6" max="6" width="19.5" customWidth="1"/>
    <col min="7" max="7" width="22.75" customWidth="1"/>
    <col min="8" max="8" width="20.125" customWidth="1"/>
    <col min="9" max="9" width="19.75" customWidth="1"/>
    <col min="10" max="10" width="18.375" customWidth="1"/>
  </cols>
  <sheetData>
    <row r="1" spans="1:10" ht="20.25">
      <c r="A1" s="937" t="s">
        <v>160</v>
      </c>
      <c r="B1" s="937"/>
      <c r="C1" s="937"/>
      <c r="D1" s="937"/>
      <c r="E1" s="110"/>
      <c r="F1" s="110"/>
      <c r="G1" s="110"/>
      <c r="H1" s="110"/>
      <c r="I1" s="938"/>
      <c r="J1" s="938"/>
    </row>
    <row r="2" spans="1:10" ht="20.25">
      <c r="A2" s="218" t="s">
        <v>204</v>
      </c>
      <c r="B2" s="547"/>
      <c r="C2" s="547"/>
      <c r="D2" s="547"/>
      <c r="E2" s="110"/>
      <c r="F2" s="110"/>
      <c r="G2" s="110"/>
      <c r="H2" s="110"/>
      <c r="I2" s="110"/>
      <c r="J2" s="110"/>
    </row>
    <row r="3" spans="1:10" ht="15">
      <c r="A3" s="30" t="s">
        <v>200</v>
      </c>
      <c r="B3" s="110"/>
      <c r="C3" s="110"/>
      <c r="D3" s="110"/>
      <c r="E3" s="110"/>
      <c r="F3" s="110"/>
      <c r="G3" s="110"/>
      <c r="H3" s="110"/>
      <c r="I3" s="110"/>
      <c r="J3" s="110"/>
    </row>
    <row r="4" spans="1:10" ht="15">
      <c r="A4" s="30"/>
      <c r="B4" s="110"/>
      <c r="C4" s="110"/>
      <c r="D4" s="110"/>
      <c r="E4" s="110"/>
      <c r="F4" s="110"/>
      <c r="G4" s="110"/>
      <c r="H4" s="110"/>
      <c r="I4" s="110"/>
      <c r="J4" s="110"/>
    </row>
    <row r="5" spans="1:10" ht="15">
      <c r="C5" s="939" t="s">
        <v>1443</v>
      </c>
      <c r="D5" s="940"/>
      <c r="E5" s="941" t="s">
        <v>1444</v>
      </c>
      <c r="F5" s="841"/>
      <c r="G5" s="841" t="s">
        <v>1445</v>
      </c>
      <c r="H5" s="841"/>
      <c r="I5" s="841" t="s">
        <v>1446</v>
      </c>
      <c r="J5" s="841"/>
    </row>
    <row r="6" spans="1:10" ht="45">
      <c r="A6" s="360"/>
      <c r="B6" s="360"/>
      <c r="C6" s="548"/>
      <c r="D6" s="140" t="s">
        <v>1447</v>
      </c>
      <c r="E6" s="549"/>
      <c r="F6" s="140" t="s">
        <v>1447</v>
      </c>
      <c r="G6" s="549"/>
      <c r="H6" s="140" t="s">
        <v>1448</v>
      </c>
      <c r="I6" s="549"/>
      <c r="J6" s="140" t="s">
        <v>1448</v>
      </c>
    </row>
    <row r="7" spans="1:10">
      <c r="A7" s="360"/>
      <c r="B7" s="360"/>
      <c r="C7" s="550" t="s">
        <v>727</v>
      </c>
      <c r="D7" s="550" t="s">
        <v>947</v>
      </c>
      <c r="E7" s="550" t="s">
        <v>949</v>
      </c>
      <c r="F7" s="550" t="s">
        <v>951</v>
      </c>
      <c r="G7" s="550" t="s">
        <v>953</v>
      </c>
      <c r="H7" s="550" t="s">
        <v>957</v>
      </c>
      <c r="I7" s="550" t="s">
        <v>959</v>
      </c>
      <c r="J7" s="49">
        <v>100</v>
      </c>
    </row>
    <row r="8" spans="1:10" ht="15">
      <c r="A8" s="551" t="s">
        <v>727</v>
      </c>
      <c r="B8" s="552" t="s">
        <v>1449</v>
      </c>
      <c r="C8" s="39">
        <v>2866.1</v>
      </c>
      <c r="D8" s="39">
        <v>280.5</v>
      </c>
      <c r="E8" s="553"/>
      <c r="F8" s="553"/>
      <c r="G8" s="39">
        <v>8052.7</v>
      </c>
      <c r="H8" s="39">
        <v>1047.2</v>
      </c>
      <c r="I8" s="553"/>
      <c r="J8" s="553"/>
    </row>
    <row r="9" spans="1:10">
      <c r="A9" s="554" t="s">
        <v>947</v>
      </c>
      <c r="B9" s="41" t="s">
        <v>1450</v>
      </c>
      <c r="C9" s="39">
        <v>0</v>
      </c>
      <c r="D9" s="39">
        <v>0</v>
      </c>
      <c r="E9" s="39">
        <v>0</v>
      </c>
      <c r="F9" s="39">
        <v>0</v>
      </c>
      <c r="G9" s="39">
        <v>5.2</v>
      </c>
      <c r="H9" s="39">
        <v>0</v>
      </c>
      <c r="I9" s="39">
        <v>0</v>
      </c>
      <c r="J9" s="39">
        <v>0</v>
      </c>
    </row>
    <row r="10" spans="1:10">
      <c r="A10" s="554" t="s">
        <v>949</v>
      </c>
      <c r="B10" s="41" t="s">
        <v>981</v>
      </c>
      <c r="C10" s="39">
        <v>250.4</v>
      </c>
      <c r="D10" s="39">
        <v>250.4</v>
      </c>
      <c r="E10" s="39">
        <v>18.899999999999999</v>
      </c>
      <c r="F10" s="39">
        <v>248.4</v>
      </c>
      <c r="G10" s="39">
        <v>1095.5999999999999</v>
      </c>
      <c r="H10" s="39">
        <v>1095.5</v>
      </c>
      <c r="I10" s="39">
        <v>1058.5999999999999</v>
      </c>
      <c r="J10" s="39">
        <v>1010.3</v>
      </c>
    </row>
    <row r="11" spans="1:10">
      <c r="A11" s="554" t="s">
        <v>951</v>
      </c>
      <c r="B11" s="555" t="s">
        <v>1451</v>
      </c>
      <c r="C11" s="39">
        <v>117.1</v>
      </c>
      <c r="D11" s="39">
        <v>117.1</v>
      </c>
      <c r="E11" s="39">
        <v>117.1</v>
      </c>
      <c r="F11" s="39">
        <v>101</v>
      </c>
      <c r="G11" s="39">
        <v>736.7</v>
      </c>
      <c r="H11" s="39">
        <v>736.7</v>
      </c>
      <c r="I11" s="39">
        <v>722.8</v>
      </c>
      <c r="J11" s="39">
        <v>722.8</v>
      </c>
    </row>
    <row r="12" spans="1:10">
      <c r="A12" s="554" t="s">
        <v>953</v>
      </c>
      <c r="B12" s="555" t="s">
        <v>1452</v>
      </c>
      <c r="C12" s="39">
        <v>0</v>
      </c>
      <c r="D12" s="39">
        <v>0</v>
      </c>
      <c r="E12" s="39">
        <v>0</v>
      </c>
      <c r="F12" s="39">
        <v>0</v>
      </c>
      <c r="G12" s="39">
        <v>0</v>
      </c>
      <c r="H12" s="39">
        <v>0</v>
      </c>
      <c r="I12" s="39">
        <v>0</v>
      </c>
      <c r="J12" s="39">
        <v>0</v>
      </c>
    </row>
    <row r="13" spans="1:10" ht="28.5">
      <c r="A13" s="554" t="s">
        <v>955</v>
      </c>
      <c r="B13" s="555" t="s">
        <v>1453</v>
      </c>
      <c r="C13" s="39">
        <v>0.3</v>
      </c>
      <c r="D13" s="39">
        <v>0.3</v>
      </c>
      <c r="E13" s="39">
        <v>0.3</v>
      </c>
      <c r="F13" s="39">
        <v>0.3</v>
      </c>
      <c r="G13" s="39">
        <v>329.9</v>
      </c>
      <c r="H13" s="39">
        <v>281.7</v>
      </c>
      <c r="I13" s="39">
        <v>307.10000000000002</v>
      </c>
      <c r="J13" s="39">
        <v>258.8</v>
      </c>
    </row>
    <row r="14" spans="1:10" ht="28.5">
      <c r="A14" s="554" t="s">
        <v>957</v>
      </c>
      <c r="B14" s="555" t="s">
        <v>1454</v>
      </c>
      <c r="C14" s="39">
        <v>250.1</v>
      </c>
      <c r="D14" s="39">
        <v>250.1</v>
      </c>
      <c r="E14" s="39">
        <v>248.1</v>
      </c>
      <c r="F14" s="39">
        <v>248.1</v>
      </c>
      <c r="G14" s="39">
        <v>765.5</v>
      </c>
      <c r="H14" s="39">
        <v>765.5</v>
      </c>
      <c r="I14" s="39">
        <v>751.5</v>
      </c>
      <c r="J14" s="39">
        <v>751.5</v>
      </c>
    </row>
    <row r="15" spans="1:10" ht="28.5">
      <c r="A15" s="554" t="s">
        <v>959</v>
      </c>
      <c r="B15" s="555" t="s">
        <v>1455</v>
      </c>
      <c r="C15" s="39">
        <v>0</v>
      </c>
      <c r="D15" s="39">
        <v>0</v>
      </c>
      <c r="E15" s="39">
        <v>0</v>
      </c>
      <c r="F15" s="39">
        <v>0</v>
      </c>
      <c r="G15" s="39">
        <v>0.1</v>
      </c>
      <c r="H15" s="39">
        <v>0</v>
      </c>
      <c r="I15" s="39">
        <v>0</v>
      </c>
      <c r="J15" s="39">
        <v>0</v>
      </c>
    </row>
    <row r="16" spans="1:10">
      <c r="A16" s="36">
        <v>120</v>
      </c>
      <c r="B16" s="41" t="s">
        <v>1456</v>
      </c>
      <c r="C16" s="39">
        <v>2615.6999999999998</v>
      </c>
      <c r="D16" s="39">
        <v>0</v>
      </c>
      <c r="E16" s="556"/>
      <c r="F16" s="556"/>
      <c r="G16" s="39">
        <v>6951.9</v>
      </c>
      <c r="H16" s="39">
        <v>0</v>
      </c>
      <c r="I16" s="556"/>
      <c r="J16" s="556"/>
    </row>
  </sheetData>
  <mergeCells count="6">
    <mergeCell ref="A1:D1"/>
    <mergeCell ref="I1:J1"/>
    <mergeCell ref="C5:D5"/>
    <mergeCell ref="E5:F5"/>
    <mergeCell ref="G5:H5"/>
    <mergeCell ref="I5:J5"/>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96F7-17FF-49A9-827C-88FF1E00134B}">
  <dimension ref="A1:F24"/>
  <sheetViews>
    <sheetView workbookViewId="0">
      <selection activeCell="B28" sqref="B28"/>
    </sheetView>
  </sheetViews>
  <sheetFormatPr defaultColWidth="17.875" defaultRowHeight="14.25"/>
  <cols>
    <col min="1" max="1" width="9.25" customWidth="1"/>
    <col min="2" max="2" width="38" customWidth="1"/>
    <col min="3" max="3" width="21.375" customWidth="1"/>
    <col min="4" max="4" width="23.125" customWidth="1"/>
    <col min="5" max="5" width="20.625" customWidth="1"/>
    <col min="6" max="6" width="21" customWidth="1"/>
  </cols>
  <sheetData>
    <row r="1" spans="1:6" ht="20.25">
      <c r="A1" s="942" t="s">
        <v>162</v>
      </c>
      <c r="B1" s="942"/>
      <c r="C1" s="942"/>
      <c r="D1" s="942"/>
      <c r="E1" s="942"/>
      <c r="F1" s="942"/>
    </row>
    <row r="2" spans="1:6" ht="15">
      <c r="A2" s="30" t="s">
        <v>204</v>
      </c>
      <c r="B2" s="277"/>
      <c r="C2" s="277"/>
      <c r="D2" s="277"/>
      <c r="E2" s="277"/>
      <c r="F2" s="277"/>
    </row>
    <row r="3" spans="1:6" ht="15">
      <c r="A3" s="30" t="s">
        <v>200</v>
      </c>
      <c r="B3" s="277"/>
      <c r="C3" s="277"/>
      <c r="D3" s="277"/>
      <c r="E3" s="277"/>
      <c r="F3" s="277"/>
    </row>
    <row r="4" spans="1:6" ht="15">
      <c r="A4" s="110"/>
      <c r="B4" s="110"/>
      <c r="C4" s="110"/>
      <c r="D4" s="110"/>
      <c r="E4" s="110"/>
      <c r="F4" s="110"/>
    </row>
    <row r="5" spans="1:6" ht="15">
      <c r="A5" s="557"/>
      <c r="C5" s="841" t="s">
        <v>1457</v>
      </c>
      <c r="D5" s="841"/>
      <c r="E5" s="841" t="s">
        <v>1458</v>
      </c>
      <c r="F5" s="841"/>
    </row>
    <row r="6" spans="1:6" ht="15">
      <c r="A6" s="557"/>
      <c r="C6" s="841"/>
      <c r="D6" s="841"/>
      <c r="E6" s="841" t="s">
        <v>1459</v>
      </c>
      <c r="F6" s="841"/>
    </row>
    <row r="7" spans="1:6" ht="45">
      <c r="A7" s="360"/>
      <c r="B7" s="360"/>
      <c r="C7" s="37"/>
      <c r="D7" s="140" t="s">
        <v>1447</v>
      </c>
      <c r="E7" s="140"/>
      <c r="F7" s="140" t="s">
        <v>1448</v>
      </c>
    </row>
    <row r="8" spans="1:6">
      <c r="A8" s="360"/>
      <c r="B8" s="360"/>
      <c r="C8" s="550" t="s">
        <v>727</v>
      </c>
      <c r="D8" s="550" t="s">
        <v>947</v>
      </c>
      <c r="E8" s="550" t="s">
        <v>949</v>
      </c>
      <c r="F8" s="550" t="s">
        <v>953</v>
      </c>
    </row>
    <row r="9" spans="1:6" ht="30">
      <c r="A9" s="552">
        <v>130</v>
      </c>
      <c r="B9" s="146" t="s">
        <v>1460</v>
      </c>
      <c r="C9" s="39">
        <v>0</v>
      </c>
      <c r="D9" s="39">
        <v>0</v>
      </c>
      <c r="E9" s="39">
        <v>1.3</v>
      </c>
      <c r="F9" s="39">
        <v>1.3</v>
      </c>
    </row>
    <row r="10" spans="1:6" hidden="1">
      <c r="A10" s="36">
        <v>140</v>
      </c>
      <c r="B10" s="41" t="s">
        <v>1461</v>
      </c>
      <c r="C10" s="558">
        <v>0</v>
      </c>
      <c r="D10" s="39">
        <v>0</v>
      </c>
      <c r="E10" s="39">
        <v>0</v>
      </c>
      <c r="F10" s="39">
        <v>0</v>
      </c>
    </row>
    <row r="11" spans="1:6" hidden="1">
      <c r="A11" s="36">
        <v>150</v>
      </c>
      <c r="B11" s="41" t="s">
        <v>1450</v>
      </c>
      <c r="C11" s="558">
        <v>0</v>
      </c>
      <c r="D11" s="39">
        <v>0</v>
      </c>
      <c r="E11" s="39">
        <v>0</v>
      </c>
      <c r="F11" s="39">
        <v>0</v>
      </c>
    </row>
    <row r="12" spans="1:6" hidden="1">
      <c r="A12" s="36">
        <v>160</v>
      </c>
      <c r="B12" s="41" t="s">
        <v>981</v>
      </c>
      <c r="C12" s="558">
        <v>0</v>
      </c>
      <c r="D12" s="39">
        <v>0</v>
      </c>
      <c r="E12" s="39">
        <v>0</v>
      </c>
      <c r="F12" s="39">
        <v>0</v>
      </c>
    </row>
    <row r="13" spans="1:6" hidden="1">
      <c r="A13" s="36">
        <v>170</v>
      </c>
      <c r="B13" s="41" t="s">
        <v>1451</v>
      </c>
      <c r="C13" s="558">
        <v>0</v>
      </c>
      <c r="D13" s="39">
        <v>0</v>
      </c>
      <c r="E13" s="39">
        <v>0</v>
      </c>
      <c r="F13" s="39">
        <v>0</v>
      </c>
    </row>
    <row r="14" spans="1:6" hidden="1">
      <c r="A14" s="36">
        <v>180</v>
      </c>
      <c r="B14" s="41" t="s">
        <v>1452</v>
      </c>
      <c r="C14" s="558">
        <v>0</v>
      </c>
      <c r="D14" s="39">
        <v>0</v>
      </c>
      <c r="E14" s="39">
        <v>0</v>
      </c>
      <c r="F14" s="39">
        <v>0</v>
      </c>
    </row>
    <row r="15" spans="1:6" hidden="1">
      <c r="A15" s="36">
        <v>190</v>
      </c>
      <c r="B15" s="41" t="s">
        <v>1453</v>
      </c>
      <c r="C15" s="558">
        <v>0</v>
      </c>
      <c r="D15" s="39">
        <v>0</v>
      </c>
      <c r="E15" s="39">
        <v>0</v>
      </c>
      <c r="F15" s="39">
        <v>0</v>
      </c>
    </row>
    <row r="16" spans="1:6" hidden="1">
      <c r="A16" s="36">
        <v>200</v>
      </c>
      <c r="B16" s="41" t="s">
        <v>1454</v>
      </c>
      <c r="C16" s="558">
        <v>0</v>
      </c>
      <c r="D16" s="39">
        <v>0</v>
      </c>
      <c r="E16" s="39">
        <v>0</v>
      </c>
      <c r="F16" s="39">
        <v>0</v>
      </c>
    </row>
    <row r="17" spans="1:6" ht="28.5" hidden="1">
      <c r="A17" s="36">
        <v>210</v>
      </c>
      <c r="B17" s="41" t="s">
        <v>1455</v>
      </c>
      <c r="C17" s="558">
        <v>0</v>
      </c>
      <c r="D17" s="39">
        <v>0</v>
      </c>
      <c r="E17" s="39">
        <v>0</v>
      </c>
      <c r="F17" s="39">
        <v>0</v>
      </c>
    </row>
    <row r="18" spans="1:6" ht="28.5" hidden="1">
      <c r="A18" s="36">
        <v>220</v>
      </c>
      <c r="B18" s="41" t="s">
        <v>1462</v>
      </c>
      <c r="C18" s="558">
        <v>0</v>
      </c>
      <c r="D18" s="39">
        <v>0</v>
      </c>
      <c r="E18" s="39">
        <v>0</v>
      </c>
      <c r="F18" s="39">
        <v>0</v>
      </c>
    </row>
    <row r="19" spans="1:6">
      <c r="A19" s="36">
        <v>230</v>
      </c>
      <c r="B19" s="41" t="s">
        <v>1463</v>
      </c>
      <c r="C19" s="39">
        <v>0</v>
      </c>
      <c r="D19" s="39">
        <v>0</v>
      </c>
      <c r="E19" s="39">
        <v>1.3</v>
      </c>
      <c r="F19" s="39">
        <v>1.3</v>
      </c>
    </row>
    <row r="20" spans="1:6" ht="30" hidden="1">
      <c r="A20" s="552">
        <v>240</v>
      </c>
      <c r="B20" s="552" t="s">
        <v>1464</v>
      </c>
      <c r="C20" s="558">
        <v>0</v>
      </c>
      <c r="D20" s="558">
        <v>0</v>
      </c>
      <c r="E20" s="558">
        <v>0</v>
      </c>
      <c r="F20" s="558">
        <v>0</v>
      </c>
    </row>
    <row r="21" spans="1:6" ht="30" hidden="1">
      <c r="A21" s="552">
        <v>241</v>
      </c>
      <c r="B21" s="552" t="s">
        <v>1465</v>
      </c>
      <c r="C21" s="553"/>
      <c r="D21" s="553"/>
      <c r="E21" s="558">
        <v>0</v>
      </c>
      <c r="F21" s="558">
        <v>0</v>
      </c>
    </row>
    <row r="22" spans="1:6" ht="30">
      <c r="A22" s="552">
        <v>250</v>
      </c>
      <c r="B22" s="359" t="s">
        <v>1466</v>
      </c>
      <c r="C22" s="39">
        <v>2866.1</v>
      </c>
      <c r="D22" s="39">
        <v>280.5</v>
      </c>
      <c r="E22" s="553"/>
      <c r="F22" s="553"/>
    </row>
    <row r="24" spans="1:6">
      <c r="A24" s="735" t="s">
        <v>1467</v>
      </c>
      <c r="B24" s="735"/>
      <c r="C24" s="735"/>
      <c r="D24" s="735"/>
      <c r="E24" s="735"/>
      <c r="F24" s="735"/>
    </row>
  </sheetData>
  <mergeCells count="5">
    <mergeCell ref="A1:F1"/>
    <mergeCell ref="C5:D6"/>
    <mergeCell ref="E5:F5"/>
    <mergeCell ref="E6:F6"/>
    <mergeCell ref="A24:F24"/>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6F2F-B924-459F-8358-84376E475DF7}">
  <dimension ref="A1:D7"/>
  <sheetViews>
    <sheetView workbookViewId="0">
      <selection activeCell="B12" sqref="B12"/>
    </sheetView>
  </sheetViews>
  <sheetFormatPr defaultColWidth="8.125" defaultRowHeight="14.25"/>
  <cols>
    <col min="2" max="2" width="38" customWidth="1"/>
    <col min="3" max="3" width="37" customWidth="1"/>
    <col min="4" max="4" width="39" customWidth="1"/>
  </cols>
  <sheetData>
    <row r="1" spans="1:4" ht="20.25">
      <c r="A1" s="943" t="s">
        <v>164</v>
      </c>
      <c r="B1" s="943"/>
      <c r="C1" s="943"/>
      <c r="D1" s="943"/>
    </row>
    <row r="2" spans="1:4" ht="15">
      <c r="A2" s="30" t="s">
        <v>204</v>
      </c>
      <c r="B2" s="559"/>
      <c r="C2" s="559"/>
      <c r="D2" s="559"/>
    </row>
    <row r="3" spans="1:4" ht="15">
      <c r="A3" s="30" t="s">
        <v>200</v>
      </c>
      <c r="B3" s="559"/>
      <c r="C3" s="559"/>
      <c r="D3" s="559"/>
    </row>
    <row r="4" spans="1:4" ht="15">
      <c r="A4" s="560"/>
      <c r="B4" s="560"/>
      <c r="C4" s="560"/>
      <c r="D4" s="560"/>
    </row>
    <row r="5" spans="1:4" ht="45">
      <c r="A5" s="560"/>
      <c r="C5" s="561" t="s">
        <v>1468</v>
      </c>
      <c r="D5" s="561" t="s">
        <v>1469</v>
      </c>
    </row>
    <row r="6" spans="1:4" ht="15">
      <c r="A6" s="560"/>
      <c r="B6" s="560"/>
      <c r="C6" s="562" t="s">
        <v>727</v>
      </c>
      <c r="D6" s="562" t="s">
        <v>947</v>
      </c>
    </row>
    <row r="7" spans="1:4" ht="30">
      <c r="A7" s="551" t="s">
        <v>727</v>
      </c>
      <c r="B7" s="552" t="s">
        <v>1470</v>
      </c>
      <c r="C7" s="39">
        <v>2384.6</v>
      </c>
      <c r="D7" s="39">
        <v>2862.3</v>
      </c>
    </row>
  </sheetData>
  <mergeCells count="1">
    <mergeCell ref="A1:D1"/>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6FBE-B990-4BA3-A7E8-0E27029BF192}">
  <dimension ref="A1:C10"/>
  <sheetViews>
    <sheetView workbookViewId="0">
      <selection activeCell="A2" sqref="A2"/>
    </sheetView>
  </sheetViews>
  <sheetFormatPr defaultColWidth="7.625" defaultRowHeight="18" customHeight="1"/>
  <cols>
    <col min="1" max="1" width="10.125" style="19" customWidth="1"/>
    <col min="2" max="2" width="132.75" style="20" customWidth="1"/>
    <col min="3" max="16384" width="7.625" style="20"/>
  </cols>
  <sheetData>
    <row r="1" spans="1:3" s="25" customFormat="1" ht="15">
      <c r="A1" s="22">
        <v>8</v>
      </c>
      <c r="B1" s="14" t="s">
        <v>167</v>
      </c>
      <c r="C1" s="24"/>
    </row>
    <row r="2" spans="1:3" s="25" customFormat="1" ht="15">
      <c r="A2" s="26" t="s">
        <v>168</v>
      </c>
      <c r="B2" s="14" t="s">
        <v>169</v>
      </c>
      <c r="C2" s="24"/>
    </row>
    <row r="3" spans="1:3" s="2" customFormat="1" ht="14.25">
      <c r="A3" s="10" t="s">
        <v>170</v>
      </c>
      <c r="B3" s="10" t="s">
        <v>171</v>
      </c>
      <c r="C3" s="18"/>
    </row>
    <row r="4" spans="1:3" ht="14.25">
      <c r="A4" s="7" t="s">
        <v>172</v>
      </c>
      <c r="B4" s="8" t="s">
        <v>173</v>
      </c>
    </row>
    <row r="5" spans="1:3" ht="14.25">
      <c r="A5" s="7" t="s">
        <v>174</v>
      </c>
      <c r="B5" s="8" t="s">
        <v>175</v>
      </c>
    </row>
    <row r="6" spans="1:3" ht="14.25">
      <c r="A6" s="7" t="s">
        <v>176</v>
      </c>
      <c r="B6" s="8" t="s">
        <v>177</v>
      </c>
    </row>
    <row r="7" spans="1:3" ht="14.25">
      <c r="A7" s="7" t="s">
        <v>178</v>
      </c>
      <c r="B7" s="8" t="s">
        <v>179</v>
      </c>
    </row>
    <row r="10" spans="1:3" ht="11.25">
      <c r="B10" s="11"/>
    </row>
  </sheetData>
  <hyperlinks>
    <hyperlink ref="A7" location="'Table 8.1.5'!A1" display="Table 8.1.5" xr:uid="{C176FA85-158F-444C-98C7-8904A68304CA}"/>
    <hyperlink ref="B7" location="'Table 8.1.5'!A1" display="Information on remuneration of staff whose professional activities have a material impact on institutions’ risk profile (identified staff) (EU REM5)" xr:uid="{ECD16A15-851F-4862-8418-959EDD656C1D}"/>
    <hyperlink ref="A6" location="'Table 8.1.4'!A1" display="Table 8.1.4" xr:uid="{631F4C01-1DBC-4344-819A-D8B53A2D4DBD}"/>
    <hyperlink ref="B6" location="'Table 8.1.4'!A1" display="Deferred remuneration (EU REM3)" xr:uid="{875B6ED6-C1D0-4A28-B5A9-B12A5A9400E9}"/>
    <hyperlink ref="A5" location="'Table 8.1.3'!A1" display="Table 8.1.3" xr:uid="{F7B9DD2D-3F9D-403F-B00D-E5E86ADA102E}"/>
    <hyperlink ref="B5" location="'Table 8.1.3'!A1" display="Special payments  to staff whose professional activities have a material impact on institutions’ risk profile (identified staff) (EU REM2)" xr:uid="{1D343580-7115-4045-AB35-3D3680063F4F}"/>
    <hyperlink ref="A4" location="'Table 8.1.2'!A1" display="Table 8.1.2" xr:uid="{005E9FDD-C6A8-4907-BAEA-FCCB3CE09A95}"/>
    <hyperlink ref="B4" location="'Table 8.1.2'!A1" display="Remuneration awarded for the financial year (EU REM1)" xr:uid="{71F0C6B4-9ADA-4EE9-B9B4-2FB6838E4629}"/>
  </hyperlinks>
  <pageMargins left="0.7" right="0.7" top="0.75" bottom="0.75" header="0.3" footer="0.3"/>
  <ignoredErrors>
    <ignoredError sqref="A2" numberStoredAsText="1"/>
  </ignoredErrors>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EC99-1026-46CA-BD7B-D4ABFC3AB54E}">
  <dimension ref="A1:I29"/>
  <sheetViews>
    <sheetView workbookViewId="0">
      <selection activeCell="D4" sqref="D4"/>
    </sheetView>
  </sheetViews>
  <sheetFormatPr defaultColWidth="8.125" defaultRowHeight="14.25"/>
  <cols>
    <col min="1" max="1" width="8.375" style="1" customWidth="1"/>
    <col min="2" max="2" width="7.25" style="1" customWidth="1"/>
    <col min="3" max="3" width="8.125" style="1"/>
    <col min="4" max="4" width="63.375" style="1" customWidth="1"/>
    <col min="5" max="8" width="16.375" style="1" customWidth="1"/>
    <col min="9" max="16384" width="8.125" style="1"/>
  </cols>
  <sheetData>
    <row r="1" spans="1:9" ht="20.25">
      <c r="A1" s="3" t="s">
        <v>173</v>
      </c>
    </row>
    <row r="2" spans="1:9" ht="15">
      <c r="A2" s="30" t="s">
        <v>204</v>
      </c>
    </row>
    <row r="3" spans="1:9" ht="15">
      <c r="A3" s="6" t="s">
        <v>200</v>
      </c>
    </row>
    <row r="4" spans="1:9" ht="15">
      <c r="A4" s="6"/>
    </row>
    <row r="5" spans="1:9">
      <c r="E5" s="118" t="s">
        <v>201</v>
      </c>
      <c r="F5" s="118" t="s">
        <v>660</v>
      </c>
      <c r="G5" s="118" t="s">
        <v>202</v>
      </c>
      <c r="H5" s="118" t="s">
        <v>703</v>
      </c>
    </row>
    <row r="6" spans="1:9" ht="28.5">
      <c r="B6" s="944"/>
      <c r="C6" s="945"/>
      <c r="D6" s="945"/>
      <c r="E6" s="47" t="s">
        <v>1471</v>
      </c>
      <c r="F6" s="47" t="s">
        <v>1472</v>
      </c>
      <c r="G6" s="47" t="s">
        <v>1473</v>
      </c>
      <c r="H6" s="117" t="s">
        <v>1474</v>
      </c>
    </row>
    <row r="7" spans="1:9">
      <c r="A7" s="563">
        <v>1</v>
      </c>
      <c r="B7" s="946" t="s">
        <v>1475</v>
      </c>
      <c r="C7" s="947"/>
      <c r="D7" s="563" t="s">
        <v>1476</v>
      </c>
      <c r="E7" s="118">
        <v>9</v>
      </c>
      <c r="F7" s="118">
        <v>7</v>
      </c>
      <c r="G7" s="118">
        <v>8</v>
      </c>
      <c r="H7" s="118">
        <v>44</v>
      </c>
    </row>
    <row r="8" spans="1:9">
      <c r="A8" s="563">
        <v>2</v>
      </c>
      <c r="B8" s="948"/>
      <c r="C8" s="949"/>
      <c r="D8" s="563" t="s">
        <v>1477</v>
      </c>
      <c r="E8" s="564">
        <v>0.45879999999999999</v>
      </c>
      <c r="F8" s="564">
        <v>1.9</v>
      </c>
      <c r="G8" s="564">
        <v>1</v>
      </c>
      <c r="H8" s="564">
        <v>5.0999999999999996</v>
      </c>
      <c r="I8" s="642"/>
    </row>
    <row r="9" spans="1:9">
      <c r="A9" s="563">
        <v>3</v>
      </c>
      <c r="B9" s="948"/>
      <c r="C9" s="949"/>
      <c r="D9" s="565" t="s">
        <v>1478</v>
      </c>
      <c r="E9" s="564">
        <v>0.4</v>
      </c>
      <c r="F9" s="564">
        <v>1.9</v>
      </c>
      <c r="G9" s="564">
        <f>G8</f>
        <v>1</v>
      </c>
      <c r="H9" s="564">
        <f>H8</f>
        <v>5.0999999999999996</v>
      </c>
    </row>
    <row r="10" spans="1:9">
      <c r="A10" s="563">
        <v>4</v>
      </c>
      <c r="B10" s="948"/>
      <c r="C10" s="949"/>
      <c r="D10" s="565" t="s">
        <v>1479</v>
      </c>
      <c r="E10" s="566"/>
      <c r="F10" s="566"/>
      <c r="G10" s="566"/>
      <c r="H10" s="566"/>
    </row>
    <row r="11" spans="1:9">
      <c r="A11" s="563" t="s">
        <v>1480</v>
      </c>
      <c r="B11" s="948"/>
      <c r="C11" s="949"/>
      <c r="D11" s="567" t="s">
        <v>1481</v>
      </c>
      <c r="E11" s="564">
        <v>0.136488</v>
      </c>
      <c r="F11" s="564">
        <v>0</v>
      </c>
      <c r="G11" s="564">
        <v>0</v>
      </c>
      <c r="H11" s="564">
        <v>0</v>
      </c>
    </row>
    <row r="12" spans="1:9">
      <c r="A12" s="563">
        <v>5</v>
      </c>
      <c r="B12" s="948"/>
      <c r="C12" s="949"/>
      <c r="D12" s="567" t="s">
        <v>1482</v>
      </c>
      <c r="E12" s="564">
        <v>0</v>
      </c>
      <c r="F12" s="564">
        <v>3.119504E-2</v>
      </c>
      <c r="G12" s="564">
        <v>0</v>
      </c>
      <c r="H12" s="564">
        <v>0</v>
      </c>
    </row>
    <row r="13" spans="1:9">
      <c r="A13" s="563" t="s">
        <v>1483</v>
      </c>
      <c r="B13" s="948"/>
      <c r="C13" s="949"/>
      <c r="D13" s="565" t="s">
        <v>1484</v>
      </c>
      <c r="E13" s="564">
        <v>0</v>
      </c>
      <c r="F13" s="564">
        <v>0</v>
      </c>
      <c r="G13" s="564">
        <v>0</v>
      </c>
      <c r="H13" s="564">
        <v>0</v>
      </c>
    </row>
    <row r="14" spans="1:9">
      <c r="A14" s="563">
        <v>6</v>
      </c>
      <c r="B14" s="948"/>
      <c r="C14" s="949"/>
      <c r="D14" s="565" t="s">
        <v>1479</v>
      </c>
      <c r="E14" s="566"/>
      <c r="F14" s="566"/>
      <c r="G14" s="566"/>
      <c r="H14" s="566"/>
    </row>
    <row r="15" spans="1:9">
      <c r="A15" s="563">
        <v>7</v>
      </c>
      <c r="B15" s="948"/>
      <c r="C15" s="949"/>
      <c r="D15" s="565" t="s">
        <v>1485</v>
      </c>
      <c r="E15" s="568">
        <v>0</v>
      </c>
      <c r="F15" s="568">
        <v>3.1598710000000002E-2</v>
      </c>
      <c r="G15" s="568">
        <v>1.5055000000000001E-2</v>
      </c>
      <c r="H15" s="568">
        <v>0</v>
      </c>
    </row>
    <row r="16" spans="1:9">
      <c r="A16" s="563">
        <v>8</v>
      </c>
      <c r="B16" s="950"/>
      <c r="C16" s="951"/>
      <c r="D16" s="565" t="s">
        <v>1479</v>
      </c>
      <c r="E16" s="566"/>
      <c r="F16" s="566"/>
      <c r="G16" s="566"/>
      <c r="H16" s="566"/>
    </row>
    <row r="17" spans="1:8">
      <c r="A17" s="563">
        <v>9</v>
      </c>
      <c r="B17" s="952" t="s">
        <v>1486</v>
      </c>
      <c r="C17" s="952"/>
      <c r="D17" s="563" t="s">
        <v>1476</v>
      </c>
      <c r="E17" s="118">
        <f>E7</f>
        <v>9</v>
      </c>
      <c r="F17" s="118">
        <f t="shared" ref="F17:H17" si="0">F7</f>
        <v>7</v>
      </c>
      <c r="G17" s="118">
        <f t="shared" si="0"/>
        <v>8</v>
      </c>
      <c r="H17" s="118">
        <f t="shared" si="0"/>
        <v>44</v>
      </c>
    </row>
    <row r="18" spans="1:8">
      <c r="A18" s="563">
        <v>10</v>
      </c>
      <c r="B18" s="952"/>
      <c r="C18" s="952"/>
      <c r="D18" s="563" t="s">
        <v>1487</v>
      </c>
      <c r="E18" s="564">
        <v>0</v>
      </c>
      <c r="F18" s="564">
        <v>1.3</v>
      </c>
      <c r="G18" s="564">
        <v>0.35</v>
      </c>
      <c r="H18" s="564">
        <v>2.4500000000000002</v>
      </c>
    </row>
    <row r="19" spans="1:8">
      <c r="A19" s="563">
        <v>11</v>
      </c>
      <c r="B19" s="952"/>
      <c r="C19" s="952"/>
      <c r="D19" s="565" t="s">
        <v>1478</v>
      </c>
      <c r="E19" s="564">
        <v>0</v>
      </c>
      <c r="F19" s="564">
        <v>0.65900000000000003</v>
      </c>
      <c r="G19" s="564">
        <v>0.15</v>
      </c>
      <c r="H19" s="564">
        <v>1.22</v>
      </c>
    </row>
    <row r="20" spans="1:8">
      <c r="A20" s="563">
        <v>12</v>
      </c>
      <c r="B20" s="952"/>
      <c r="C20" s="952"/>
      <c r="D20" s="569" t="s">
        <v>1488</v>
      </c>
      <c r="E20" s="564">
        <v>0</v>
      </c>
      <c r="F20" s="564">
        <v>0.29899999999999999</v>
      </c>
      <c r="G20" s="564">
        <v>5.0999999999999997E-2</v>
      </c>
      <c r="H20" s="564">
        <v>0.60899999999999999</v>
      </c>
    </row>
    <row r="21" spans="1:8">
      <c r="A21" s="563" t="s">
        <v>768</v>
      </c>
      <c r="B21" s="952"/>
      <c r="C21" s="952"/>
      <c r="D21" s="567" t="s">
        <v>1481</v>
      </c>
      <c r="E21" s="564">
        <v>0</v>
      </c>
      <c r="F21" s="564">
        <v>0.65900000000000003</v>
      </c>
      <c r="G21" s="564">
        <v>0.15</v>
      </c>
      <c r="H21" s="564">
        <v>1.1859999999999999</v>
      </c>
    </row>
    <row r="22" spans="1:8">
      <c r="A22" s="563" t="s">
        <v>1489</v>
      </c>
      <c r="B22" s="952"/>
      <c r="C22" s="952"/>
      <c r="D22" s="569" t="s">
        <v>1488</v>
      </c>
      <c r="E22" s="564">
        <v>0</v>
      </c>
      <c r="F22" s="564">
        <v>0.29899999999999999</v>
      </c>
      <c r="G22" s="564">
        <v>5.0999999999999997E-2</v>
      </c>
      <c r="H22" s="564">
        <v>0.60899999999999999</v>
      </c>
    </row>
    <row r="23" spans="1:8">
      <c r="A23" s="563" t="s">
        <v>1490</v>
      </c>
      <c r="B23" s="952"/>
      <c r="C23" s="952"/>
      <c r="D23" s="567" t="s">
        <v>1482</v>
      </c>
      <c r="E23" s="564">
        <v>0</v>
      </c>
      <c r="F23" s="564">
        <v>0</v>
      </c>
      <c r="G23" s="564">
        <v>0</v>
      </c>
      <c r="H23" s="564">
        <v>0</v>
      </c>
    </row>
    <row r="24" spans="1:8">
      <c r="A24" s="563" t="s">
        <v>1491</v>
      </c>
      <c r="B24" s="952"/>
      <c r="C24" s="952"/>
      <c r="D24" s="569" t="s">
        <v>1488</v>
      </c>
      <c r="E24" s="564">
        <v>0</v>
      </c>
      <c r="F24" s="564">
        <v>0</v>
      </c>
      <c r="G24" s="564">
        <v>0</v>
      </c>
      <c r="H24" s="564">
        <v>0</v>
      </c>
    </row>
    <row r="25" spans="1:8">
      <c r="A25" s="563" t="s">
        <v>1492</v>
      </c>
      <c r="B25" s="952"/>
      <c r="C25" s="952"/>
      <c r="D25" s="565" t="s">
        <v>1484</v>
      </c>
      <c r="E25" s="564">
        <v>0</v>
      </c>
      <c r="F25" s="564">
        <v>0</v>
      </c>
      <c r="G25" s="564">
        <v>0</v>
      </c>
      <c r="H25" s="564">
        <v>0</v>
      </c>
    </row>
    <row r="26" spans="1:8">
      <c r="A26" s="563" t="s">
        <v>1493</v>
      </c>
      <c r="B26" s="952"/>
      <c r="C26" s="952"/>
      <c r="D26" s="569" t="s">
        <v>1488</v>
      </c>
      <c r="E26" s="564">
        <v>0</v>
      </c>
      <c r="F26" s="564">
        <v>0</v>
      </c>
      <c r="G26" s="564">
        <v>0</v>
      </c>
      <c r="H26" s="564">
        <v>0</v>
      </c>
    </row>
    <row r="27" spans="1:8">
      <c r="A27" s="563">
        <v>15</v>
      </c>
      <c r="B27" s="952"/>
      <c r="C27" s="952"/>
      <c r="D27" s="565" t="s">
        <v>1485</v>
      </c>
      <c r="E27" s="564">
        <v>0</v>
      </c>
      <c r="F27" s="564">
        <v>0</v>
      </c>
      <c r="G27" s="564">
        <v>0</v>
      </c>
      <c r="H27" s="564">
        <v>0</v>
      </c>
    </row>
    <row r="28" spans="1:8">
      <c r="A28" s="563">
        <v>16</v>
      </c>
      <c r="B28" s="952"/>
      <c r="C28" s="952"/>
      <c r="D28" s="569" t="s">
        <v>1488</v>
      </c>
      <c r="E28" s="564">
        <v>0</v>
      </c>
      <c r="F28" s="564">
        <v>0</v>
      </c>
      <c r="G28" s="564">
        <v>0</v>
      </c>
      <c r="H28" s="564">
        <v>0</v>
      </c>
    </row>
    <row r="29" spans="1:8">
      <c r="A29" s="563">
        <v>17</v>
      </c>
      <c r="B29" s="953" t="s">
        <v>1494</v>
      </c>
      <c r="C29" s="953"/>
      <c r="D29" s="953"/>
      <c r="E29" s="564">
        <v>0.50543227000000002</v>
      </c>
      <c r="F29" s="564">
        <f>F8+F18</f>
        <v>3.2</v>
      </c>
      <c r="G29" s="564">
        <f t="shared" ref="G29:H29" si="1">G8+G18</f>
        <v>1.35</v>
      </c>
      <c r="H29" s="564">
        <f t="shared" si="1"/>
        <v>7.55</v>
      </c>
    </row>
  </sheetData>
  <mergeCells count="4">
    <mergeCell ref="B6:D6"/>
    <mergeCell ref="B7:C16"/>
    <mergeCell ref="B17:C28"/>
    <mergeCell ref="B29:D29"/>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09EA-0409-4707-AF40-3815BADF74E2}">
  <dimension ref="A1:G26"/>
  <sheetViews>
    <sheetView workbookViewId="0">
      <selection activeCell="A24" sqref="A24"/>
    </sheetView>
  </sheetViews>
  <sheetFormatPr defaultColWidth="8.125" defaultRowHeight="14.25"/>
  <cols>
    <col min="1" max="1" width="4.375" style="1" customWidth="1"/>
    <col min="2" max="2" width="37.625" style="1" customWidth="1"/>
    <col min="3" max="3" width="66" style="1" customWidth="1"/>
    <col min="4" max="4" width="21.375" style="1" customWidth="1"/>
    <col min="5" max="5" width="20.5" style="1" customWidth="1"/>
    <col min="6" max="6" width="18.375" style="1" customWidth="1"/>
    <col min="7" max="7" width="21.875" style="1" customWidth="1"/>
    <col min="8" max="8" width="22.25" style="1" customWidth="1"/>
    <col min="9" max="9" width="20.375" style="1" customWidth="1"/>
    <col min="10" max="10" width="25.875" style="1" customWidth="1"/>
    <col min="11" max="11" width="19.25" style="1" customWidth="1"/>
    <col min="12" max="12" width="14.375" style="1" customWidth="1"/>
    <col min="13" max="13" width="12.875" style="1" customWidth="1"/>
    <col min="14" max="14" width="12.75" style="1" customWidth="1"/>
    <col min="15" max="15" width="27.625" style="1" customWidth="1"/>
    <col min="16" max="16384" width="8.125" style="1"/>
  </cols>
  <sheetData>
    <row r="1" spans="1:7" ht="20.25">
      <c r="A1" s="3" t="s">
        <v>175</v>
      </c>
    </row>
    <row r="2" spans="1:7" ht="15">
      <c r="A2" s="30" t="s">
        <v>204</v>
      </c>
    </row>
    <row r="3" spans="1:7" ht="15">
      <c r="A3" s="6" t="s">
        <v>200</v>
      </c>
    </row>
    <row r="5" spans="1:7">
      <c r="D5" s="118" t="s">
        <v>201</v>
      </c>
      <c r="E5" s="118" t="s">
        <v>660</v>
      </c>
      <c r="F5" s="118" t="s">
        <v>202</v>
      </c>
      <c r="G5" s="118" t="s">
        <v>703</v>
      </c>
    </row>
    <row r="6" spans="1:7" ht="28.5">
      <c r="B6" s="960"/>
      <c r="C6" s="944"/>
      <c r="D6" s="47" t="s">
        <v>1471</v>
      </c>
      <c r="E6" s="47" t="s">
        <v>1472</v>
      </c>
      <c r="F6" s="47" t="s">
        <v>1473</v>
      </c>
      <c r="G6" s="47" t="s">
        <v>1474</v>
      </c>
    </row>
    <row r="7" spans="1:7">
      <c r="A7" s="563"/>
      <c r="B7" s="957" t="s">
        <v>1495</v>
      </c>
      <c r="C7" s="958"/>
      <c r="D7" s="958"/>
      <c r="E7" s="958"/>
      <c r="F7" s="958"/>
      <c r="G7" s="959"/>
    </row>
    <row r="8" spans="1:7">
      <c r="A8" s="563">
        <v>1</v>
      </c>
      <c r="B8" s="849" t="s">
        <v>1496</v>
      </c>
      <c r="C8" s="850"/>
      <c r="D8" s="570">
        <v>0</v>
      </c>
      <c r="E8" s="570">
        <v>0</v>
      </c>
      <c r="F8" s="572">
        <v>1</v>
      </c>
      <c r="G8" s="572">
        <v>2</v>
      </c>
    </row>
    <row r="9" spans="1:7">
      <c r="A9" s="563">
        <v>2</v>
      </c>
      <c r="B9" s="849" t="s">
        <v>1497</v>
      </c>
      <c r="C9" s="850"/>
      <c r="D9" s="570">
        <v>0</v>
      </c>
      <c r="E9" s="570">
        <v>0</v>
      </c>
      <c r="F9" s="572">
        <v>1.5E-3</v>
      </c>
      <c r="G9" s="572">
        <v>4.4999999999999998E-2</v>
      </c>
    </row>
    <row r="10" spans="1:7">
      <c r="A10" s="563">
        <v>3</v>
      </c>
      <c r="B10" s="954" t="s">
        <v>1498</v>
      </c>
      <c r="C10" s="955"/>
      <c r="D10" s="571">
        <v>0</v>
      </c>
      <c r="E10" s="571">
        <v>0</v>
      </c>
      <c r="F10" s="640">
        <f>F9</f>
        <v>1.5E-3</v>
      </c>
      <c r="G10" s="641">
        <f>G9</f>
        <v>4.4999999999999998E-2</v>
      </c>
    </row>
    <row r="11" spans="1:7">
      <c r="A11" s="563"/>
      <c r="B11" s="957" t="s">
        <v>1499</v>
      </c>
      <c r="C11" s="958"/>
      <c r="D11" s="958"/>
      <c r="E11" s="958"/>
      <c r="F11" s="958"/>
      <c r="G11" s="959"/>
    </row>
    <row r="12" spans="1:7">
      <c r="A12" s="563">
        <v>4</v>
      </c>
      <c r="B12" s="849" t="s">
        <v>1500</v>
      </c>
      <c r="C12" s="850"/>
      <c r="D12" s="570"/>
      <c r="E12" s="570">
        <v>1</v>
      </c>
      <c r="F12" s="570"/>
      <c r="G12" s="570"/>
    </row>
    <row r="13" spans="1:7">
      <c r="A13" s="563">
        <v>5</v>
      </c>
      <c r="B13" s="849" t="s">
        <v>1501</v>
      </c>
      <c r="C13" s="850"/>
      <c r="D13" s="640"/>
      <c r="E13" s="640">
        <v>0.193</v>
      </c>
      <c r="F13" s="570"/>
      <c r="G13" s="570"/>
    </row>
    <row r="14" spans="1:7">
      <c r="A14" s="563"/>
      <c r="B14" s="957" t="s">
        <v>1502</v>
      </c>
      <c r="C14" s="958"/>
      <c r="D14" s="958"/>
      <c r="E14" s="958"/>
      <c r="F14" s="958"/>
      <c r="G14" s="959"/>
    </row>
    <row r="15" spans="1:7">
      <c r="A15" s="563">
        <v>6</v>
      </c>
      <c r="B15" s="849" t="s">
        <v>1503</v>
      </c>
      <c r="C15" s="850"/>
      <c r="D15" s="570">
        <v>0</v>
      </c>
      <c r="E15" s="570">
        <v>1</v>
      </c>
      <c r="F15" s="570">
        <v>0</v>
      </c>
      <c r="G15" s="570">
        <v>0</v>
      </c>
    </row>
    <row r="16" spans="1:7">
      <c r="A16" s="563">
        <v>7</v>
      </c>
      <c r="B16" s="849" t="s">
        <v>1504</v>
      </c>
      <c r="C16" s="850"/>
      <c r="D16" s="570">
        <v>0</v>
      </c>
      <c r="E16" s="572">
        <v>0.17</v>
      </c>
      <c r="F16" s="572">
        <v>0</v>
      </c>
      <c r="G16" s="572">
        <v>0</v>
      </c>
    </row>
    <row r="17" spans="1:7">
      <c r="A17" s="563">
        <v>8</v>
      </c>
      <c r="B17" s="954" t="s">
        <v>1505</v>
      </c>
      <c r="C17" s="955"/>
      <c r="D17" s="570">
        <v>0</v>
      </c>
      <c r="E17" s="572">
        <v>0.17</v>
      </c>
      <c r="F17" s="572">
        <v>0</v>
      </c>
      <c r="G17" s="572">
        <v>0</v>
      </c>
    </row>
    <row r="18" spans="1:7">
      <c r="A18" s="563">
        <v>9</v>
      </c>
      <c r="B18" s="954" t="s">
        <v>1506</v>
      </c>
      <c r="C18" s="955"/>
      <c r="D18" s="570">
        <v>0</v>
      </c>
      <c r="E18" s="572">
        <v>0</v>
      </c>
      <c r="F18" s="572">
        <v>0</v>
      </c>
      <c r="G18" s="572">
        <v>0</v>
      </c>
    </row>
    <row r="19" spans="1:7">
      <c r="A19" s="563">
        <v>10</v>
      </c>
      <c r="B19" s="954" t="s">
        <v>1507</v>
      </c>
      <c r="C19" s="955"/>
      <c r="D19" s="570">
        <v>0</v>
      </c>
      <c r="E19" s="572">
        <v>1.9999999999999999E-6</v>
      </c>
      <c r="F19" s="572">
        <v>0</v>
      </c>
      <c r="G19" s="572">
        <v>3.0000000000000001E-6</v>
      </c>
    </row>
    <row r="20" spans="1:7">
      <c r="A20" s="563">
        <v>11</v>
      </c>
      <c r="B20" s="954" t="s">
        <v>1508</v>
      </c>
      <c r="C20" s="955"/>
      <c r="D20" s="570">
        <v>0</v>
      </c>
      <c r="E20" s="572">
        <f>E16</f>
        <v>0.17</v>
      </c>
      <c r="F20" s="572">
        <v>0</v>
      </c>
      <c r="G20" s="572">
        <v>0</v>
      </c>
    </row>
    <row r="26" spans="1:7">
      <c r="B26" s="956"/>
      <c r="C26" s="956"/>
      <c r="D26" s="956"/>
      <c r="E26" s="956"/>
      <c r="F26" s="956"/>
      <c r="G26" s="956"/>
    </row>
  </sheetData>
  <mergeCells count="16">
    <mergeCell ref="B11:G11"/>
    <mergeCell ref="B6:C6"/>
    <mergeCell ref="B7:G7"/>
    <mergeCell ref="B8:C8"/>
    <mergeCell ref="B9:C9"/>
    <mergeCell ref="B10:C10"/>
    <mergeCell ref="B18:C18"/>
    <mergeCell ref="B19:C19"/>
    <mergeCell ref="B20:C20"/>
    <mergeCell ref="B26:G26"/>
    <mergeCell ref="B12:C12"/>
    <mergeCell ref="B13:C13"/>
    <mergeCell ref="B14:G14"/>
    <mergeCell ref="B15:C15"/>
    <mergeCell ref="B16:C16"/>
    <mergeCell ref="B17:C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00D1-9BD1-428E-B1BC-14C044B4061F}">
  <dimension ref="A1:C6"/>
  <sheetViews>
    <sheetView workbookViewId="0">
      <selection activeCell="A2" sqref="A2"/>
    </sheetView>
  </sheetViews>
  <sheetFormatPr defaultColWidth="7.625" defaultRowHeight="18" customHeight="1"/>
  <cols>
    <col min="1" max="1" width="10.5" style="92" customWidth="1"/>
    <col min="2" max="2" width="68.875" customWidth="1"/>
  </cols>
  <sheetData>
    <row r="1" spans="1:3" s="104" customFormat="1" ht="15">
      <c r="A1" s="22">
        <v>2</v>
      </c>
      <c r="B1" s="14" t="s">
        <v>16</v>
      </c>
      <c r="C1" s="103"/>
    </row>
    <row r="2" spans="1:3" s="104" customFormat="1" ht="15">
      <c r="A2" s="107" t="s">
        <v>17</v>
      </c>
      <c r="B2" s="14" t="s">
        <v>18</v>
      </c>
      <c r="C2" s="103"/>
    </row>
    <row r="3" spans="1:3" ht="14.25">
      <c r="A3" s="7" t="s">
        <v>19</v>
      </c>
      <c r="B3" s="8" t="s">
        <v>20</v>
      </c>
      <c r="C3" s="102"/>
    </row>
    <row r="6" spans="1:3" ht="14.25">
      <c r="B6" s="29"/>
    </row>
  </sheetData>
  <hyperlinks>
    <hyperlink ref="B3" location="'Table 2.1.1'!A1" display="Composition of regulatory own funds (EU CC1)" xr:uid="{90E9F8C0-FEB8-4229-A57F-9FD1696EEB07}"/>
    <hyperlink ref="A3" location="'Table 2.1.1'!A1" display="Table 2.1.1" xr:uid="{EF5F6C25-7C06-4AD8-85EA-E0A832F30244}"/>
  </hyperlinks>
  <pageMargins left="0.7" right="0.7" top="0.75" bottom="0.75" header="0.3" footer="0.3"/>
  <pageSetup paperSize="9" orientation="portrait" r:id="rId1"/>
  <ignoredErrors>
    <ignoredError sqref="A2" numberStoredAsText="1"/>
  </ignoredErrors>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B9BE-ACF4-4C81-9ADE-856A2F94CB51}">
  <dimension ref="A1:X31"/>
  <sheetViews>
    <sheetView workbookViewId="0">
      <selection activeCell="J7" sqref="J7"/>
    </sheetView>
  </sheetViews>
  <sheetFormatPr defaultColWidth="8.125" defaultRowHeight="14.25"/>
  <cols>
    <col min="1" max="1" width="3.875" style="1" customWidth="1"/>
    <col min="2" max="2" width="46.375" style="1" customWidth="1"/>
    <col min="3" max="7" width="17.5" style="1" customWidth="1"/>
    <col min="8" max="8" width="17.5" style="573" customWidth="1"/>
    <col min="9" max="9" width="17.5" style="1" customWidth="1"/>
    <col min="10" max="10" width="19.5" style="1" customWidth="1"/>
    <col min="11" max="11" width="8.125" style="1"/>
    <col min="12" max="12" width="223.625" style="1" bestFit="1" customWidth="1"/>
    <col min="13" max="16384" width="8.125" style="1"/>
  </cols>
  <sheetData>
    <row r="1" spans="1:24" ht="20.25">
      <c r="A1" s="3" t="s">
        <v>177</v>
      </c>
    </row>
    <row r="2" spans="1:24" ht="15">
      <c r="A2" s="30" t="s">
        <v>204</v>
      </c>
    </row>
    <row r="3" spans="1:24" ht="15">
      <c r="A3" s="6" t="s">
        <v>200</v>
      </c>
      <c r="B3" s="574"/>
      <c r="C3" s="574"/>
      <c r="D3" s="574"/>
      <c r="E3" s="574"/>
      <c r="F3" s="574"/>
      <c r="G3" s="574"/>
      <c r="H3" s="575"/>
      <c r="I3" s="574"/>
    </row>
    <row r="4" spans="1:24">
      <c r="D4" s="574"/>
      <c r="E4" s="574"/>
      <c r="F4" s="574"/>
      <c r="G4" s="574"/>
      <c r="H4" s="575"/>
    </row>
    <row r="5" spans="1:24">
      <c r="C5" s="118" t="s">
        <v>201</v>
      </c>
      <c r="D5" s="118" t="s">
        <v>660</v>
      </c>
      <c r="E5" s="118" t="s">
        <v>202</v>
      </c>
      <c r="F5" s="118" t="s">
        <v>703</v>
      </c>
      <c r="G5" s="118" t="s">
        <v>203</v>
      </c>
      <c r="H5" s="118" t="s">
        <v>704</v>
      </c>
      <c r="I5" s="118" t="s">
        <v>1509</v>
      </c>
      <c r="J5" s="118" t="s">
        <v>1510</v>
      </c>
    </row>
    <row r="6" spans="1:24" ht="156.75">
      <c r="A6" s="290"/>
      <c r="B6" s="576" t="s">
        <v>1511</v>
      </c>
      <c r="C6" s="577" t="s">
        <v>1512</v>
      </c>
      <c r="D6" s="577" t="s">
        <v>1513</v>
      </c>
      <c r="E6" s="577" t="s">
        <v>1514</v>
      </c>
      <c r="F6" s="577" t="s">
        <v>1515</v>
      </c>
      <c r="G6" s="577" t="s">
        <v>1516</v>
      </c>
      <c r="H6" s="577" t="s">
        <v>1517</v>
      </c>
      <c r="I6" s="577" t="s">
        <v>1518</v>
      </c>
      <c r="J6" s="577" t="s">
        <v>1519</v>
      </c>
      <c r="L6" s="578"/>
      <c r="M6" s="128"/>
      <c r="N6" s="128"/>
      <c r="O6" s="128"/>
      <c r="P6" s="128"/>
      <c r="Q6" s="128"/>
      <c r="R6" s="128"/>
      <c r="S6" s="128"/>
      <c r="T6" s="128"/>
      <c r="U6" s="128"/>
      <c r="V6" s="128"/>
      <c r="W6" s="128"/>
      <c r="X6" s="128"/>
    </row>
    <row r="7" spans="1:24">
      <c r="A7" s="563">
        <v>1</v>
      </c>
      <c r="B7" s="196" t="s">
        <v>1471</v>
      </c>
      <c r="C7" s="564">
        <v>0</v>
      </c>
      <c r="D7" s="564">
        <v>0</v>
      </c>
      <c r="E7" s="564"/>
      <c r="F7" s="564">
        <v>0</v>
      </c>
      <c r="G7" s="564">
        <v>0</v>
      </c>
      <c r="H7" s="564">
        <v>0</v>
      </c>
      <c r="I7" s="564">
        <v>0</v>
      </c>
      <c r="J7" s="564">
        <v>0</v>
      </c>
    </row>
    <row r="8" spans="1:24">
      <c r="A8" s="563">
        <v>2</v>
      </c>
      <c r="B8" s="565" t="s">
        <v>1520</v>
      </c>
      <c r="C8" s="564"/>
      <c r="D8" s="564"/>
      <c r="E8" s="564"/>
      <c r="F8" s="564"/>
      <c r="G8" s="564"/>
      <c r="H8" s="579"/>
      <c r="I8" s="564"/>
      <c r="J8" s="564"/>
    </row>
    <row r="9" spans="1:24">
      <c r="A9" s="563">
        <v>3</v>
      </c>
      <c r="B9" s="565" t="s">
        <v>1521</v>
      </c>
      <c r="C9" s="564"/>
      <c r="D9" s="564"/>
      <c r="E9" s="564"/>
      <c r="F9" s="564"/>
      <c r="G9" s="564"/>
      <c r="H9" s="579"/>
      <c r="I9" s="564"/>
      <c r="J9" s="564"/>
    </row>
    <row r="10" spans="1:24">
      <c r="A10" s="563">
        <v>4</v>
      </c>
      <c r="B10" s="565" t="s">
        <v>1522</v>
      </c>
      <c r="C10" s="564"/>
      <c r="D10" s="564"/>
      <c r="E10" s="564"/>
      <c r="F10" s="564">
        <v>0</v>
      </c>
      <c r="G10" s="564">
        <v>0</v>
      </c>
      <c r="H10" s="564">
        <v>0</v>
      </c>
      <c r="I10" s="564">
        <v>0</v>
      </c>
      <c r="J10" s="564">
        <v>0</v>
      </c>
    </row>
    <row r="11" spans="1:24">
      <c r="A11" s="563">
        <v>5</v>
      </c>
      <c r="B11" s="565" t="s">
        <v>1523</v>
      </c>
      <c r="C11" s="564"/>
      <c r="D11" s="564"/>
      <c r="E11" s="564"/>
      <c r="F11" s="564"/>
      <c r="G11" s="564"/>
      <c r="H11" s="579"/>
      <c r="I11" s="564"/>
      <c r="J11" s="564"/>
    </row>
    <row r="12" spans="1:24">
      <c r="A12" s="563">
        <v>6</v>
      </c>
      <c r="B12" s="565" t="s">
        <v>1524</v>
      </c>
      <c r="C12" s="564"/>
      <c r="D12" s="564"/>
      <c r="E12" s="564"/>
      <c r="F12" s="564"/>
      <c r="G12" s="564"/>
      <c r="H12" s="579"/>
      <c r="I12" s="564"/>
      <c r="J12" s="564"/>
    </row>
    <row r="13" spans="1:24">
      <c r="A13" s="162">
        <v>7</v>
      </c>
      <c r="B13" s="196" t="s">
        <v>1525</v>
      </c>
      <c r="C13" s="564">
        <v>1.6364860000000001</v>
      </c>
      <c r="D13" s="564">
        <v>0.90985199999999999</v>
      </c>
      <c r="E13" s="564">
        <v>0.726634</v>
      </c>
      <c r="F13" s="564"/>
      <c r="G13" s="564"/>
      <c r="H13" s="579"/>
      <c r="I13" s="564"/>
      <c r="J13" s="564"/>
    </row>
    <row r="14" spans="1:24">
      <c r="A14" s="162">
        <v>8</v>
      </c>
      <c r="B14" s="565" t="s">
        <v>1520</v>
      </c>
      <c r="C14" s="564"/>
      <c r="D14" s="564">
        <v>0.454926</v>
      </c>
      <c r="E14" s="564">
        <v>9.2497999999999997E-2</v>
      </c>
      <c r="F14" s="564"/>
      <c r="G14" s="564"/>
      <c r="H14" s="579"/>
      <c r="I14" s="564"/>
      <c r="J14" s="564"/>
    </row>
    <row r="15" spans="1:24">
      <c r="A15" s="162">
        <v>9</v>
      </c>
      <c r="B15" s="565" t="s">
        <v>1521</v>
      </c>
      <c r="C15" s="564"/>
      <c r="D15" s="564">
        <f>D14</f>
        <v>0.454926</v>
      </c>
      <c r="E15" s="564">
        <v>0.634135</v>
      </c>
      <c r="F15" s="564"/>
      <c r="G15" s="564"/>
      <c r="H15" s="579"/>
      <c r="I15" s="564"/>
      <c r="J15" s="564"/>
    </row>
    <row r="16" spans="1:24">
      <c r="A16" s="162">
        <v>10</v>
      </c>
      <c r="B16" s="565" t="s">
        <v>1522</v>
      </c>
      <c r="C16" s="564"/>
      <c r="D16" s="564"/>
      <c r="E16" s="564"/>
      <c r="F16" s="564"/>
      <c r="G16" s="564"/>
      <c r="H16" s="579"/>
      <c r="I16" s="564"/>
      <c r="J16" s="564"/>
    </row>
    <row r="17" spans="1:12">
      <c r="A17" s="162">
        <v>11</v>
      </c>
      <c r="B17" s="565" t="s">
        <v>1523</v>
      </c>
      <c r="C17" s="564"/>
      <c r="D17" s="564"/>
      <c r="E17" s="564"/>
      <c r="F17" s="564"/>
      <c r="G17" s="564"/>
      <c r="H17" s="579"/>
      <c r="I17" s="564"/>
      <c r="J17" s="564"/>
    </row>
    <row r="18" spans="1:12">
      <c r="A18" s="162">
        <v>12</v>
      </c>
      <c r="B18" s="565" t="s">
        <v>1524</v>
      </c>
      <c r="C18" s="564"/>
      <c r="D18" s="564"/>
      <c r="E18" s="564"/>
      <c r="F18" s="564"/>
      <c r="G18" s="564"/>
      <c r="H18" s="579"/>
      <c r="I18" s="564"/>
      <c r="J18" s="564"/>
    </row>
    <row r="19" spans="1:12">
      <c r="A19" s="162">
        <v>13</v>
      </c>
      <c r="B19" s="290" t="s">
        <v>1473</v>
      </c>
      <c r="C19" s="564">
        <v>6.4288999999999999E-2</v>
      </c>
      <c r="D19" s="564">
        <v>3.8573999999999997E-2</v>
      </c>
      <c r="E19" s="564">
        <v>2.5715999999999999E-2</v>
      </c>
      <c r="F19" s="564"/>
      <c r="G19" s="564"/>
      <c r="H19" s="579"/>
      <c r="I19" s="564"/>
      <c r="J19" s="564"/>
    </row>
    <row r="20" spans="1:12">
      <c r="A20" s="162">
        <v>14</v>
      </c>
      <c r="B20" s="565" t="s">
        <v>1520</v>
      </c>
      <c r="C20" s="564"/>
      <c r="D20" s="564">
        <v>1.9286999999999999E-2</v>
      </c>
      <c r="E20" s="564">
        <v>1.856E-2</v>
      </c>
      <c r="F20" s="564"/>
      <c r="G20" s="564"/>
      <c r="H20" s="579"/>
      <c r="I20" s="564"/>
      <c r="J20" s="564"/>
    </row>
    <row r="21" spans="1:12">
      <c r="A21" s="162">
        <v>15</v>
      </c>
      <c r="B21" s="565" t="s">
        <v>1521</v>
      </c>
      <c r="C21" s="564"/>
      <c r="D21" s="564">
        <f>D20</f>
        <v>1.9286999999999999E-2</v>
      </c>
      <c r="E21" s="564">
        <v>1.4859000000000001E-2</v>
      </c>
      <c r="F21" s="564"/>
      <c r="G21" s="564"/>
      <c r="H21" s="579"/>
      <c r="I21" s="564"/>
      <c r="J21" s="564"/>
    </row>
    <row r="22" spans="1:12">
      <c r="A22" s="162">
        <v>16</v>
      </c>
      <c r="B22" s="565" t="s">
        <v>1522</v>
      </c>
      <c r="C22" s="564"/>
      <c r="D22" s="564"/>
      <c r="E22" s="564"/>
      <c r="F22" s="564"/>
      <c r="G22" s="564"/>
      <c r="H22" s="579"/>
      <c r="I22" s="564"/>
      <c r="J22" s="564"/>
    </row>
    <row r="23" spans="1:12">
      <c r="A23" s="162">
        <v>17</v>
      </c>
      <c r="B23" s="565" t="s">
        <v>1523</v>
      </c>
      <c r="C23" s="564"/>
      <c r="D23" s="564"/>
      <c r="E23" s="564"/>
      <c r="F23" s="564"/>
      <c r="G23" s="564"/>
      <c r="H23" s="579"/>
      <c r="I23" s="564"/>
      <c r="J23" s="564"/>
    </row>
    <row r="24" spans="1:12">
      <c r="A24" s="162">
        <v>18</v>
      </c>
      <c r="B24" s="565" t="s">
        <v>1524</v>
      </c>
      <c r="C24" s="564"/>
      <c r="D24" s="564"/>
      <c r="E24" s="564"/>
      <c r="F24" s="564"/>
      <c r="G24" s="564"/>
      <c r="H24" s="579"/>
      <c r="I24" s="564"/>
      <c r="J24" s="564"/>
    </row>
    <row r="25" spans="1:12">
      <c r="A25" s="162">
        <v>19</v>
      </c>
      <c r="B25" s="563" t="s">
        <v>1474</v>
      </c>
      <c r="C25" s="564">
        <v>2.1196959999999998</v>
      </c>
      <c r="D25" s="564">
        <v>1.1265270000000001</v>
      </c>
      <c r="E25" s="564">
        <v>0.99317</v>
      </c>
      <c r="F25" s="564">
        <v>0</v>
      </c>
      <c r="G25" s="564">
        <v>0</v>
      </c>
      <c r="H25" s="564">
        <v>0</v>
      </c>
      <c r="I25" s="564">
        <v>0</v>
      </c>
      <c r="J25" s="564">
        <v>0</v>
      </c>
    </row>
    <row r="26" spans="1:12">
      <c r="A26" s="162">
        <v>20</v>
      </c>
      <c r="B26" s="565" t="s">
        <v>1520</v>
      </c>
      <c r="C26" s="564"/>
      <c r="D26" s="564">
        <v>0.51556299999999999</v>
      </c>
      <c r="E26" s="564">
        <v>0.48871500000000001</v>
      </c>
      <c r="F26" s="564"/>
      <c r="G26" s="564"/>
      <c r="H26" s="579"/>
      <c r="I26" s="564"/>
      <c r="J26" s="564"/>
      <c r="L26" s="128"/>
    </row>
    <row r="27" spans="1:12">
      <c r="A27" s="162">
        <v>21</v>
      </c>
      <c r="B27" s="565" t="s">
        <v>1521</v>
      </c>
      <c r="C27" s="564"/>
      <c r="D27" s="564">
        <f>D26</f>
        <v>0.51556299999999999</v>
      </c>
      <c r="E27" s="564">
        <v>0.50445399999999996</v>
      </c>
      <c r="F27" s="564"/>
      <c r="G27" s="564"/>
      <c r="H27" s="579"/>
      <c r="I27" s="564"/>
      <c r="J27" s="564"/>
    </row>
    <row r="28" spans="1:12">
      <c r="A28" s="162">
        <v>22</v>
      </c>
      <c r="B28" s="565" t="s">
        <v>1522</v>
      </c>
      <c r="C28" s="564"/>
      <c r="D28" s="564"/>
      <c r="E28" s="564"/>
      <c r="F28" s="564"/>
      <c r="G28" s="564"/>
      <c r="H28" s="579"/>
      <c r="I28" s="564"/>
      <c r="J28" s="564"/>
    </row>
    <row r="29" spans="1:12">
      <c r="A29" s="162">
        <v>23</v>
      </c>
      <c r="B29" s="565" t="s">
        <v>1523</v>
      </c>
      <c r="C29" s="564"/>
      <c r="D29" s="564"/>
      <c r="E29" s="564"/>
      <c r="F29" s="564"/>
      <c r="G29" s="564"/>
      <c r="H29" s="579"/>
      <c r="I29" s="564"/>
      <c r="J29" s="564"/>
    </row>
    <row r="30" spans="1:12">
      <c r="A30" s="162">
        <v>24</v>
      </c>
      <c r="B30" s="565" t="s">
        <v>1524</v>
      </c>
      <c r="C30" s="564"/>
      <c r="D30" s="564"/>
      <c r="E30" s="564"/>
      <c r="F30" s="564"/>
      <c r="G30" s="564"/>
      <c r="H30" s="579"/>
      <c r="I30" s="564"/>
      <c r="J30" s="564"/>
    </row>
    <row r="31" spans="1:12">
      <c r="A31" s="162">
        <v>25</v>
      </c>
      <c r="B31" s="563" t="s">
        <v>1526</v>
      </c>
      <c r="C31" s="564"/>
      <c r="D31" s="564">
        <f>D7+D13+D19+D25</f>
        <v>2.0749529999999998</v>
      </c>
      <c r="E31" s="564">
        <f>E7+E13+E19+E25</f>
        <v>1.74552</v>
      </c>
      <c r="F31" s="564"/>
      <c r="G31" s="564"/>
      <c r="H31" s="579"/>
      <c r="I31" s="564"/>
      <c r="J31" s="564"/>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8A1A9-14B9-4519-BB7D-01F76A8378D7}">
  <dimension ref="A1:M15"/>
  <sheetViews>
    <sheetView workbookViewId="0">
      <selection activeCell="B3" sqref="B3"/>
    </sheetView>
  </sheetViews>
  <sheetFormatPr defaultColWidth="8.125" defaultRowHeight="14.25"/>
  <cols>
    <col min="1" max="1" width="6.5" style="1" customWidth="1"/>
    <col min="2" max="2" width="48.625" style="1" customWidth="1"/>
    <col min="3" max="3" width="20.375" style="1" bestFit="1" customWidth="1"/>
    <col min="4" max="4" width="20.5" style="1" customWidth="1"/>
    <col min="5" max="5" width="12.875" style="1" customWidth="1"/>
    <col min="6" max="6" width="12.875" style="1" bestFit="1" customWidth="1"/>
    <col min="7" max="7" width="17.125" style="1" bestFit="1" customWidth="1"/>
    <col min="8" max="8" width="17.5" style="1" bestFit="1" customWidth="1"/>
    <col min="9" max="9" width="15.125" style="1" bestFit="1" customWidth="1"/>
    <col min="10" max="10" width="11.75" style="1" customWidth="1"/>
    <col min="11" max="11" width="9" style="1" bestFit="1" customWidth="1"/>
    <col min="12" max="12" width="12.5" style="1" customWidth="1"/>
    <col min="13" max="16384" width="8.125" style="1"/>
  </cols>
  <sheetData>
    <row r="1" spans="1:13" ht="20.25">
      <c r="A1" s="3" t="s">
        <v>179</v>
      </c>
    </row>
    <row r="2" spans="1:13" ht="15">
      <c r="A2" s="30" t="s">
        <v>204</v>
      </c>
    </row>
    <row r="3" spans="1:13" ht="15">
      <c r="A3" s="6" t="s">
        <v>200</v>
      </c>
      <c r="B3" s="441"/>
      <c r="C3" s="441"/>
      <c r="D3" s="441"/>
      <c r="E3" s="441"/>
      <c r="F3" s="580"/>
      <c r="G3" s="580"/>
      <c r="H3" s="580"/>
      <c r="I3" s="580"/>
      <c r="J3" s="580"/>
      <c r="K3" s="580"/>
      <c r="L3" s="580"/>
    </row>
    <row r="4" spans="1:13" ht="15">
      <c r="A4" s="6"/>
      <c r="B4" s="441"/>
      <c r="C4" s="441"/>
      <c r="D4" s="441"/>
      <c r="E4" s="441"/>
      <c r="F4" s="580"/>
      <c r="G4" s="580"/>
      <c r="H4" s="580"/>
      <c r="I4" s="580"/>
      <c r="J4" s="580"/>
      <c r="K4" s="580"/>
      <c r="L4" s="580"/>
    </row>
    <row r="5" spans="1:13" ht="15">
      <c r="C5" s="111" t="s">
        <v>1527</v>
      </c>
      <c r="D5" s="111" t="s">
        <v>660</v>
      </c>
      <c r="E5" s="111" t="s">
        <v>202</v>
      </c>
      <c r="F5" s="111" t="s">
        <v>703</v>
      </c>
      <c r="G5" s="111" t="s">
        <v>203</v>
      </c>
      <c r="H5" s="111" t="s">
        <v>704</v>
      </c>
      <c r="I5" s="111" t="s">
        <v>705</v>
      </c>
      <c r="J5" s="111" t="s">
        <v>706</v>
      </c>
      <c r="K5" s="111" t="s">
        <v>707</v>
      </c>
      <c r="L5" s="111" t="s">
        <v>708</v>
      </c>
    </row>
    <row r="6" spans="1:13" ht="15">
      <c r="B6" s="581"/>
      <c r="C6" s="961" t="s">
        <v>1528</v>
      </c>
      <c r="D6" s="961"/>
      <c r="E6" s="961"/>
      <c r="F6" s="961" t="s">
        <v>1529</v>
      </c>
      <c r="G6" s="961"/>
      <c r="H6" s="961"/>
      <c r="I6" s="961"/>
      <c r="J6" s="961"/>
      <c r="K6" s="961"/>
      <c r="L6" s="582"/>
    </row>
    <row r="7" spans="1:13" ht="60">
      <c r="C7" s="583" t="s">
        <v>1471</v>
      </c>
      <c r="D7" s="583" t="s">
        <v>1525</v>
      </c>
      <c r="E7" s="583" t="s">
        <v>1530</v>
      </c>
      <c r="F7" s="583" t="s">
        <v>1531</v>
      </c>
      <c r="G7" s="583" t="s">
        <v>1532</v>
      </c>
      <c r="H7" s="583" t="s">
        <v>1533</v>
      </c>
      <c r="I7" s="583" t="s">
        <v>1534</v>
      </c>
      <c r="J7" s="583" t="s">
        <v>1535</v>
      </c>
      <c r="K7" s="583" t="s">
        <v>1536</v>
      </c>
      <c r="L7" s="583" t="s">
        <v>1091</v>
      </c>
    </row>
    <row r="8" spans="1:13" ht="15">
      <c r="A8" s="584">
        <v>1</v>
      </c>
      <c r="B8" s="585" t="s">
        <v>1537</v>
      </c>
      <c r="C8" s="586"/>
      <c r="D8" s="586"/>
      <c r="E8" s="586"/>
      <c r="F8" s="586"/>
      <c r="G8" s="586"/>
      <c r="H8" s="586"/>
      <c r="I8" s="586"/>
      <c r="J8" s="586"/>
      <c r="K8" s="586"/>
      <c r="L8" s="587">
        <f>E9+SUM(F10:J11)</f>
        <v>69</v>
      </c>
    </row>
    <row r="9" spans="1:13" ht="15">
      <c r="A9" s="584">
        <v>2</v>
      </c>
      <c r="B9" s="588" t="s">
        <v>1538</v>
      </c>
      <c r="C9" s="589">
        <v>9</v>
      </c>
      <c r="D9" s="589">
        <v>7</v>
      </c>
      <c r="E9" s="589">
        <f>D9+C9</f>
        <v>16</v>
      </c>
      <c r="F9" s="586"/>
      <c r="G9" s="586"/>
      <c r="H9" s="586"/>
      <c r="I9" s="586"/>
      <c r="J9" s="586"/>
      <c r="K9" s="586"/>
      <c r="L9" s="590"/>
    </row>
    <row r="10" spans="1:13" ht="15">
      <c r="A10" s="584">
        <v>3</v>
      </c>
      <c r="B10" s="591" t="s">
        <v>1539</v>
      </c>
      <c r="C10" s="586"/>
      <c r="D10" s="586"/>
      <c r="E10" s="586"/>
      <c r="F10" s="592">
        <v>0</v>
      </c>
      <c r="G10" s="592">
        <v>0</v>
      </c>
      <c r="H10" s="592">
        <v>7</v>
      </c>
      <c r="I10" s="592">
        <v>2</v>
      </c>
      <c r="J10" s="592"/>
      <c r="K10" s="592">
        <v>0</v>
      </c>
      <c r="L10" s="590"/>
    </row>
    <row r="11" spans="1:13" ht="15">
      <c r="A11" s="584">
        <v>4</v>
      </c>
      <c r="B11" s="591" t="s">
        <v>1540</v>
      </c>
      <c r="C11" s="586"/>
      <c r="D11" s="586"/>
      <c r="E11" s="586"/>
      <c r="F11" s="592">
        <v>0</v>
      </c>
      <c r="G11" s="592">
        <v>3</v>
      </c>
      <c r="H11" s="592">
        <v>24</v>
      </c>
      <c r="I11" s="592">
        <v>9</v>
      </c>
      <c r="J11" s="592">
        <v>8</v>
      </c>
      <c r="K11" s="592">
        <v>55</v>
      </c>
      <c r="L11" s="590"/>
    </row>
    <row r="12" spans="1:13" ht="15">
      <c r="A12" s="584">
        <v>5</v>
      </c>
      <c r="B12" s="585" t="s">
        <v>1541</v>
      </c>
      <c r="C12" s="593">
        <v>0.50543227000000002</v>
      </c>
      <c r="D12" s="593">
        <v>3.225689</v>
      </c>
      <c r="E12" s="593">
        <f>C12+D12</f>
        <v>3.73112127</v>
      </c>
      <c r="F12" s="593">
        <v>0</v>
      </c>
      <c r="G12" s="593">
        <v>0.54800000000000004</v>
      </c>
      <c r="H12" s="593">
        <v>5.5909430000000002</v>
      </c>
      <c r="I12" s="593">
        <v>1.8526320000000001</v>
      </c>
      <c r="J12" s="593">
        <v>0.26848727</v>
      </c>
      <c r="K12" s="593">
        <v>6.7098069499999999</v>
      </c>
      <c r="L12" s="590"/>
    </row>
    <row r="13" spans="1:13" ht="15">
      <c r="A13" s="584">
        <v>6</v>
      </c>
      <c r="B13" s="588" t="s">
        <v>1542</v>
      </c>
      <c r="C13" s="593">
        <v>0</v>
      </c>
      <c r="D13" s="593">
        <v>1.31908</v>
      </c>
      <c r="E13" s="593">
        <f t="shared" ref="E13:E14" si="0">C13+D13</f>
        <v>1.31908</v>
      </c>
      <c r="F13" s="593">
        <v>0</v>
      </c>
      <c r="G13" s="643">
        <v>0.18684600000000001</v>
      </c>
      <c r="H13" s="593">
        <v>2.1100850000000002</v>
      </c>
      <c r="I13" s="593">
        <v>1.1434726</v>
      </c>
      <c r="J13" s="593">
        <v>3.4982270000000003E-2</v>
      </c>
      <c r="K13" s="593">
        <v>1.4577414900000001</v>
      </c>
      <c r="L13" s="590"/>
    </row>
    <row r="14" spans="1:13" ht="15">
      <c r="A14" s="584">
        <v>7</v>
      </c>
      <c r="B14" s="591" t="s">
        <v>1543</v>
      </c>
      <c r="C14" s="593">
        <f>C12</f>
        <v>0.50543227000000002</v>
      </c>
      <c r="D14" s="593">
        <v>1.906604</v>
      </c>
      <c r="E14" s="593">
        <f t="shared" si="0"/>
        <v>2.4120362699999998</v>
      </c>
      <c r="F14" s="593">
        <v>0</v>
      </c>
      <c r="G14" s="643">
        <v>0.36175800000000002</v>
      </c>
      <c r="H14" s="593">
        <v>3.4808569999999999</v>
      </c>
      <c r="I14" s="593">
        <v>0.41790500000000003</v>
      </c>
      <c r="J14" s="593">
        <v>0.23350499999999999</v>
      </c>
      <c r="K14" s="593">
        <v>5.2520654599999999</v>
      </c>
      <c r="L14" s="590"/>
      <c r="M14" s="642"/>
    </row>
    <row r="15" spans="1:13">
      <c r="G15" s="642"/>
    </row>
  </sheetData>
  <mergeCells count="2">
    <mergeCell ref="C6:E6"/>
    <mergeCell ref="F6:K6"/>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D1AF-F44A-4751-9CF1-D10CD6A1D77A}">
  <dimension ref="A1:C10"/>
  <sheetViews>
    <sheetView workbookViewId="0">
      <selection activeCell="A14" sqref="A14"/>
    </sheetView>
  </sheetViews>
  <sheetFormatPr defaultColWidth="7.625" defaultRowHeight="18" customHeight="1"/>
  <cols>
    <col min="1" max="1" width="11.875" style="92" customWidth="1"/>
    <col min="2" max="2" width="132.75" customWidth="1"/>
  </cols>
  <sheetData>
    <row r="1" spans="1:3" s="104" customFormat="1" ht="15">
      <c r="A1" s="22">
        <v>9</v>
      </c>
      <c r="B1" s="14" t="s">
        <v>180</v>
      </c>
    </row>
    <row r="2" spans="1:3" s="104" customFormat="1" ht="15">
      <c r="A2" s="17" t="s">
        <v>181</v>
      </c>
      <c r="B2" s="595" t="s">
        <v>182</v>
      </c>
      <c r="C2" s="103"/>
    </row>
    <row r="3" spans="1:3" s="1" customFormat="1" ht="14.25">
      <c r="A3" s="7" t="s">
        <v>183</v>
      </c>
      <c r="B3" s="8" t="s">
        <v>184</v>
      </c>
      <c r="C3" s="102"/>
    </row>
    <row r="4" spans="1:3" s="1" customFormat="1" ht="14.25">
      <c r="A4" s="9" t="s">
        <v>185</v>
      </c>
      <c r="B4" s="8" t="s">
        <v>186</v>
      </c>
      <c r="C4" s="102"/>
    </row>
    <row r="5" spans="1:3" s="1" customFormat="1" ht="14.25">
      <c r="A5" s="9" t="s">
        <v>187</v>
      </c>
      <c r="B5" s="8" t="s">
        <v>188</v>
      </c>
      <c r="C5" s="102"/>
    </row>
    <row r="6" spans="1:3" s="1" customFormat="1" ht="14.25">
      <c r="A6" s="9" t="s">
        <v>189</v>
      </c>
      <c r="B6" s="8" t="s">
        <v>190</v>
      </c>
      <c r="C6" s="102"/>
    </row>
    <row r="7" spans="1:3" s="1" customFormat="1" ht="14.25">
      <c r="A7" s="10" t="s">
        <v>191</v>
      </c>
      <c r="B7" s="10" t="s">
        <v>192</v>
      </c>
      <c r="C7" s="102"/>
    </row>
    <row r="8" spans="1:3" s="1" customFormat="1" ht="14.25">
      <c r="A8" s="10" t="s">
        <v>193</v>
      </c>
      <c r="B8" s="10" t="s">
        <v>194</v>
      </c>
      <c r="C8" s="102"/>
    </row>
    <row r="10" spans="1:3" ht="14.25">
      <c r="B10" s="29"/>
    </row>
  </sheetData>
  <hyperlinks>
    <hyperlink ref="A2" location="'9.2 Scope of application'!A1" display="9.2" xr:uid="{543286CB-6A92-4EE7-8D86-BE8C232658A1}"/>
    <hyperlink ref="B2" location="'9.2 Scope of application'!A1" display="Disclosure of the scope of application (Article 436 and Article 437 (a) CRR)" xr:uid="{7B0DEC06-20A4-49F9-B940-0C1C0552AC67}"/>
    <hyperlink ref="A3" location="'Table 9.1.1'!A1" display="Table 9.1.1" xr:uid="{709FCD87-45D6-4118-90F3-9A2F9E351C74}"/>
    <hyperlink ref="B3" location="'Table 9.1.1'!A1" display="Reconciliation of regulatory own funds to the balance sheet according to IFRS (EU CC2)" xr:uid="{98F9868A-DD08-4594-8E44-5B27E8AC3274}"/>
    <hyperlink ref="A4" location="'Table 9.1.2'!A1" display="Table 9.1.2" xr:uid="{DC521B5D-1EDC-41F2-9D57-C737673E8E9B}"/>
    <hyperlink ref="B4" location="'Table 9.1.2'!A1" display="Differences between accounting and regulatory scopes of consolidation and mapping of financial statement categories with regulatory risk categories (EU LI1)" xr:uid="{80D0D960-B2A4-4434-B19D-29BEAD7A01C3}"/>
    <hyperlink ref="A5" location="'Table 9.1.3'!A1" display="Table 9.1.3" xr:uid="{FA122990-29CF-49CE-835D-C6771A69FFFC}"/>
    <hyperlink ref="B5" location="'Table 9.1.3'!A1" display="Main sources of differences between regulatory exposure amounts and carrying values in financial statements (EU LI2)" xr:uid="{8AA933F4-7B24-44F2-BC5D-760571233944}"/>
    <hyperlink ref="A6" location="'Table 9.1.4'!A1" display="Table 9.1.4" xr:uid="{AA196FB3-3FBA-46A0-83D8-8342642B2E61}"/>
    <hyperlink ref="B6" location="'Table 9.1.4'!A1" display="Outline of the differences in the scopes of consolidation (entity by entity) (EU LI3)" xr:uid="{C5B9E5CF-91A8-421A-93C9-EA821C2D6A91}"/>
  </hyperlinks>
  <pageMargins left="0.7" right="0.7" top="0.75" bottom="0.75" header="0.3" footer="0.3"/>
  <ignoredErrors>
    <ignoredError sqref="A2" numberStoredAsText="1"/>
  </ignoredErrors>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7DDC-340C-4669-BC65-EAE3C92E0D98}">
  <dimension ref="A1:C10"/>
  <sheetViews>
    <sheetView workbookViewId="0">
      <selection activeCell="B34" sqref="B34"/>
    </sheetView>
  </sheetViews>
  <sheetFormatPr defaultColWidth="7.625" defaultRowHeight="18" customHeight="1"/>
  <cols>
    <col min="1" max="1" width="11.875" style="92" customWidth="1"/>
    <col min="2" max="2" width="142.625" bestFit="1" customWidth="1"/>
  </cols>
  <sheetData>
    <row r="1" spans="1:3" s="104" customFormat="1" ht="15">
      <c r="A1" s="22">
        <v>9</v>
      </c>
      <c r="B1" s="14" t="s">
        <v>180</v>
      </c>
    </row>
    <row r="2" spans="1:3" s="104" customFormat="1" ht="15">
      <c r="A2" s="26" t="s">
        <v>181</v>
      </c>
      <c r="B2" s="130" t="s">
        <v>182</v>
      </c>
      <c r="C2" s="103"/>
    </row>
    <row r="3" spans="1:3" s="1" customFormat="1" ht="14.25">
      <c r="A3" s="7" t="s">
        <v>183</v>
      </c>
      <c r="B3" s="8" t="s">
        <v>184</v>
      </c>
      <c r="C3" s="102"/>
    </row>
    <row r="4" spans="1:3" s="1" customFormat="1" ht="14.25">
      <c r="A4" s="9" t="s">
        <v>185</v>
      </c>
      <c r="B4" s="8" t="s">
        <v>186</v>
      </c>
      <c r="C4" s="102"/>
    </row>
    <row r="5" spans="1:3" s="1" customFormat="1" ht="14.25">
      <c r="A5" s="9" t="s">
        <v>187</v>
      </c>
      <c r="B5" s="8" t="s">
        <v>188</v>
      </c>
      <c r="C5" s="102"/>
    </row>
    <row r="6" spans="1:3" s="1" customFormat="1" ht="14.25">
      <c r="A6" s="9" t="s">
        <v>189</v>
      </c>
      <c r="B6" s="8" t="s">
        <v>190</v>
      </c>
      <c r="C6" s="102"/>
    </row>
    <row r="7" spans="1:3" s="1" customFormat="1" ht="14.25">
      <c r="A7" s="10" t="s">
        <v>191</v>
      </c>
      <c r="B7" s="10" t="s">
        <v>192</v>
      </c>
      <c r="C7" s="102"/>
    </row>
    <row r="8" spans="1:3" s="1" customFormat="1" ht="14.25">
      <c r="A8" s="10" t="s">
        <v>193</v>
      </c>
      <c r="B8" s="10" t="s">
        <v>194</v>
      </c>
      <c r="C8" s="102"/>
    </row>
    <row r="10" spans="1:3" ht="14.25">
      <c r="B10" s="29"/>
    </row>
  </sheetData>
  <hyperlinks>
    <hyperlink ref="A3" location="'Table 9.2.1'!A1" display="Table 9.2.1" xr:uid="{D532CF1C-3F6E-4108-A179-80B93F3BEA69}"/>
    <hyperlink ref="B3" location="'Table 9.2.1'!A1" display="Reconciliation of regulatory own funds to the balance sheet according to IFRS (EU CC2)" xr:uid="{DBDA244C-6BB0-4D29-B15B-3628DA9FE4E9}"/>
    <hyperlink ref="A4" location="'Table 9.2.2'!A1" display="Table 9.2.2" xr:uid="{AC6303FB-6AEE-403D-B1E1-2BF7822ACE6C}"/>
    <hyperlink ref="B4" location="'Table 9.2.2'!A1" display="Differences between accounting and regulatory scopes of consolidation and mapping of financial statement categories with regulatory risk categories (EU LI1)" xr:uid="{7E0DBE6A-3571-4F11-B15A-2BDF109B1F7A}"/>
    <hyperlink ref="A5" location="'Table 9.2.3'!A1" display="Table 9.2.3" xr:uid="{74877FC1-AE61-424D-A6D0-1E5FCD537B39}"/>
    <hyperlink ref="B5" location="'Table 9.2.3'!A1" display="Main sources of differences between regulatory exposure amounts and carrying values in financial statements (EU LI2)" xr:uid="{495A3353-A661-49CD-AF9C-E5B76AEF19B3}"/>
    <hyperlink ref="A6" location="'Table 9.2.4'!A1" display="Table 9.2.4" xr:uid="{2C18E8DC-98EB-4E0E-9F41-733710F2663F}"/>
    <hyperlink ref="B6" location="'Table 9.2.4'!A1" display="Outline of the differences in the scopes of consolidation (entity by entity) (EU LI3)" xr:uid="{0AFB8EEB-0ABE-4EA4-8889-45E8F1C6FEE5}"/>
  </hyperlinks>
  <pageMargins left="0.7" right="0.7" top="0.75" bottom="0.75" header="0.3" footer="0.3"/>
  <ignoredErrors>
    <ignoredError sqref="A2" numberStoredAsText="1"/>
  </ignoredErrors>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E41F-6FF8-4DA3-8DF7-7D63C78EC3DE}">
  <dimension ref="A1:R49"/>
  <sheetViews>
    <sheetView workbookViewId="0">
      <selection activeCell="B4" sqref="B4"/>
    </sheetView>
  </sheetViews>
  <sheetFormatPr defaultColWidth="7.875" defaultRowHeight="14.25"/>
  <cols>
    <col min="2" max="2" width="75.625" customWidth="1"/>
    <col min="3" max="3" width="26.875" customWidth="1"/>
    <col min="4" max="4" width="23" customWidth="1"/>
    <col min="5" max="5" width="17.875" customWidth="1"/>
  </cols>
  <sheetData>
    <row r="1" spans="1:18" ht="20.25">
      <c r="A1" s="596" t="s">
        <v>184</v>
      </c>
    </row>
    <row r="2" spans="1:18" ht="15">
      <c r="A2" s="109" t="s">
        <v>204</v>
      </c>
      <c r="B2" s="360"/>
      <c r="C2" s="360"/>
      <c r="D2" s="360"/>
      <c r="E2" s="360"/>
      <c r="F2" s="360"/>
      <c r="G2" s="360"/>
      <c r="H2" s="360"/>
      <c r="I2" s="360"/>
      <c r="J2" s="360"/>
      <c r="K2" s="360"/>
      <c r="L2" s="360"/>
      <c r="M2" s="360"/>
      <c r="N2" s="360"/>
      <c r="O2" s="360"/>
      <c r="P2" s="360"/>
      <c r="Q2" s="360"/>
      <c r="R2" s="360"/>
    </row>
    <row r="3" spans="1:18" ht="15">
      <c r="A3" s="109" t="s">
        <v>200</v>
      </c>
      <c r="B3" s="360"/>
      <c r="C3" s="360"/>
      <c r="D3" s="360"/>
      <c r="E3" s="360"/>
      <c r="F3" s="360"/>
      <c r="G3" s="360"/>
      <c r="H3" s="360"/>
      <c r="I3" s="360"/>
      <c r="J3" s="360"/>
      <c r="K3" s="360"/>
      <c r="L3" s="360"/>
      <c r="M3" s="360"/>
      <c r="N3" s="360"/>
      <c r="O3" s="360"/>
      <c r="P3" s="360"/>
      <c r="Q3" s="360"/>
      <c r="R3" s="360"/>
    </row>
    <row r="4" spans="1:18">
      <c r="A4" s="360"/>
      <c r="C4" s="360"/>
      <c r="D4" s="360"/>
      <c r="E4" s="360"/>
      <c r="F4" s="360"/>
      <c r="G4" s="360"/>
      <c r="H4" s="360"/>
      <c r="I4" s="360"/>
      <c r="J4" s="360"/>
      <c r="K4" s="360"/>
      <c r="L4" s="360"/>
      <c r="M4" s="360"/>
      <c r="N4" s="360"/>
      <c r="O4" s="360"/>
      <c r="P4" s="360"/>
      <c r="Q4" s="360"/>
      <c r="R4" s="360"/>
    </row>
    <row r="5" spans="1:18">
      <c r="C5" s="49" t="s">
        <v>201</v>
      </c>
      <c r="D5" s="49" t="s">
        <v>660</v>
      </c>
      <c r="E5" s="49" t="s">
        <v>202</v>
      </c>
    </row>
    <row r="6" spans="1:18" ht="45">
      <c r="B6" s="110"/>
      <c r="C6" s="140" t="s">
        <v>1544</v>
      </c>
      <c r="D6" s="140" t="s">
        <v>1545</v>
      </c>
      <c r="E6" s="962" t="s">
        <v>1546</v>
      </c>
    </row>
    <row r="7" spans="1:18" ht="15">
      <c r="B7" s="110"/>
      <c r="C7" s="140" t="s">
        <v>1547</v>
      </c>
      <c r="D7" s="140" t="s">
        <v>1547</v>
      </c>
      <c r="E7" s="963"/>
    </row>
    <row r="8" spans="1:18" ht="15">
      <c r="A8" s="964" t="s">
        <v>1548</v>
      </c>
      <c r="B8" s="965"/>
      <c r="C8" s="965"/>
      <c r="D8" s="965"/>
      <c r="E8" s="966"/>
    </row>
    <row r="9" spans="1:18">
      <c r="A9" s="181">
        <v>1</v>
      </c>
      <c r="B9" s="37" t="s">
        <v>1549</v>
      </c>
      <c r="C9" s="597">
        <v>1251.8733520000001</v>
      </c>
      <c r="D9" s="597">
        <v>5.3358860000000004</v>
      </c>
      <c r="E9" s="49"/>
    </row>
    <row r="10" spans="1:18">
      <c r="A10" s="181">
        <v>2</v>
      </c>
      <c r="B10" s="37" t="s">
        <v>1550</v>
      </c>
      <c r="C10" s="597">
        <v>997.05575999999996</v>
      </c>
      <c r="D10" s="597">
        <v>848.97381199999995</v>
      </c>
      <c r="E10" s="49"/>
    </row>
    <row r="11" spans="1:18">
      <c r="A11" s="181">
        <v>3</v>
      </c>
      <c r="B11" s="37" t="s">
        <v>1551</v>
      </c>
      <c r="C11" s="597">
        <v>9680.1509470000001</v>
      </c>
      <c r="D11" s="597">
        <v>9640.5293280000005</v>
      </c>
      <c r="E11" s="49"/>
    </row>
    <row r="12" spans="1:18">
      <c r="A12" s="181">
        <v>4</v>
      </c>
      <c r="B12" s="37" t="s">
        <v>1552</v>
      </c>
      <c r="C12" s="597">
        <v>54.711033999999998</v>
      </c>
      <c r="D12" s="597">
        <v>53.661493</v>
      </c>
      <c r="E12" s="49"/>
    </row>
    <row r="13" spans="1:18">
      <c r="A13" s="181">
        <v>5</v>
      </c>
      <c r="B13" s="37" t="s">
        <v>1553</v>
      </c>
      <c r="C13" s="597">
        <v>3.0887609999999999</v>
      </c>
      <c r="D13" s="597">
        <v>3.0887609999999999</v>
      </c>
      <c r="E13" s="49"/>
    </row>
    <row r="14" spans="1:18">
      <c r="A14" s="181">
        <v>6</v>
      </c>
      <c r="B14" s="37" t="s">
        <v>1554</v>
      </c>
      <c r="C14" s="597">
        <v>0</v>
      </c>
      <c r="D14" s="597">
        <v>46.190967000000001</v>
      </c>
      <c r="E14" s="49"/>
    </row>
    <row r="15" spans="1:18">
      <c r="A15" s="181">
        <v>7</v>
      </c>
      <c r="B15" s="37" t="s">
        <v>1555</v>
      </c>
      <c r="C15" s="597">
        <v>239.854996</v>
      </c>
      <c r="D15" s="597">
        <v>192.99600799999999</v>
      </c>
      <c r="E15" s="49"/>
    </row>
    <row r="16" spans="1:18">
      <c r="A16" s="181">
        <v>8</v>
      </c>
      <c r="B16" s="37" t="s">
        <v>1556</v>
      </c>
      <c r="C16" s="597">
        <v>166.31665100000001</v>
      </c>
      <c r="D16" s="597">
        <v>164.581256</v>
      </c>
      <c r="E16" s="49" t="s">
        <v>319</v>
      </c>
    </row>
    <row r="17" spans="1:5">
      <c r="A17" s="181">
        <v>9</v>
      </c>
      <c r="B17" s="37" t="s">
        <v>1557</v>
      </c>
      <c r="C17" s="597">
        <v>148.25072</v>
      </c>
      <c r="D17" s="597">
        <v>114.362512</v>
      </c>
      <c r="E17" s="49"/>
    </row>
    <row r="18" spans="1:5">
      <c r="A18" s="181">
        <v>10</v>
      </c>
      <c r="B18" s="37" t="s">
        <v>1558</v>
      </c>
      <c r="C18" s="597">
        <v>18.289905000000001</v>
      </c>
      <c r="D18" s="597">
        <v>13.701589</v>
      </c>
      <c r="E18" s="49"/>
    </row>
    <row r="19" spans="1:5" s="30" customFormat="1" ht="15">
      <c r="A19" s="434">
        <v>11</v>
      </c>
      <c r="B19" s="359" t="s">
        <v>1559</v>
      </c>
      <c r="C19" s="598">
        <v>12393.275475</v>
      </c>
      <c r="D19" s="598">
        <v>10918.840356000001</v>
      </c>
      <c r="E19" s="140"/>
    </row>
    <row r="20" spans="1:5" ht="15">
      <c r="A20" s="964" t="s">
        <v>1560</v>
      </c>
      <c r="B20" s="965"/>
      <c r="C20" s="965"/>
      <c r="D20" s="965"/>
      <c r="E20" s="966"/>
    </row>
    <row r="21" spans="1:5">
      <c r="A21" s="181">
        <v>1</v>
      </c>
      <c r="B21" s="37" t="s">
        <v>1561</v>
      </c>
      <c r="C21" s="597">
        <v>6045.6680889999998</v>
      </c>
      <c r="D21" s="597">
        <v>6057.6651490000004</v>
      </c>
      <c r="E21" s="49"/>
    </row>
    <row r="22" spans="1:5">
      <c r="A22" s="181">
        <v>2</v>
      </c>
      <c r="B22" s="37" t="s">
        <v>1552</v>
      </c>
      <c r="C22" s="597">
        <v>294.04863899999998</v>
      </c>
      <c r="D22" s="597">
        <v>269.06982099999999</v>
      </c>
      <c r="E22" s="49"/>
    </row>
    <row r="23" spans="1:5">
      <c r="A23" s="181">
        <v>3</v>
      </c>
      <c r="B23" s="37" t="s">
        <v>1562</v>
      </c>
      <c r="C23" s="597">
        <v>3861.7925049999999</v>
      </c>
      <c r="D23" s="597">
        <v>3827.6424569999999</v>
      </c>
      <c r="E23" s="49"/>
    </row>
    <row r="24" spans="1:5">
      <c r="A24" s="181">
        <v>4</v>
      </c>
      <c r="B24" s="41" t="s">
        <v>1563</v>
      </c>
      <c r="C24" s="597">
        <v>118.54021</v>
      </c>
      <c r="D24" s="597">
        <v>69.547055</v>
      </c>
      <c r="E24" s="49" t="s">
        <v>379</v>
      </c>
    </row>
    <row r="25" spans="1:5">
      <c r="A25" s="181">
        <v>5</v>
      </c>
      <c r="B25" s="37" t="s">
        <v>1564</v>
      </c>
      <c r="C25" s="597">
        <v>1351.4238109999999</v>
      </c>
      <c r="D25" s="597">
        <v>0</v>
      </c>
      <c r="E25" s="49"/>
    </row>
    <row r="26" spans="1:5">
      <c r="A26" s="181">
        <v>6</v>
      </c>
      <c r="B26" s="37" t="s">
        <v>1565</v>
      </c>
      <c r="C26" s="597">
        <v>83.620645999999994</v>
      </c>
      <c r="D26" s="597">
        <v>79.234198000000006</v>
      </c>
      <c r="E26" s="49"/>
    </row>
    <row r="27" spans="1:5">
      <c r="A27" s="181">
        <v>7</v>
      </c>
      <c r="B27" s="37" t="s">
        <v>1566</v>
      </c>
      <c r="C27" s="597">
        <v>1.27006</v>
      </c>
      <c r="D27" s="597">
        <v>1.27006</v>
      </c>
      <c r="E27" s="49"/>
    </row>
    <row r="28" spans="1:5">
      <c r="A28" s="181">
        <v>8</v>
      </c>
      <c r="B28" s="37" t="s">
        <v>1567</v>
      </c>
      <c r="C28" s="597">
        <v>57.697871999999997</v>
      </c>
      <c r="D28" s="597">
        <v>51.703024999999997</v>
      </c>
      <c r="E28" s="49"/>
    </row>
    <row r="29" spans="1:5" s="30" customFormat="1" ht="15">
      <c r="A29" s="434">
        <v>9</v>
      </c>
      <c r="B29" s="359" t="s">
        <v>1568</v>
      </c>
      <c r="C29" s="598">
        <v>11695.521621</v>
      </c>
      <c r="D29" s="598">
        <v>10286.584711</v>
      </c>
      <c r="E29" s="140"/>
    </row>
    <row r="30" spans="1:5" ht="15">
      <c r="A30" s="964" t="s">
        <v>1089</v>
      </c>
      <c r="B30" s="965"/>
      <c r="C30" s="965"/>
      <c r="D30" s="965"/>
      <c r="E30" s="966"/>
    </row>
    <row r="31" spans="1:5" s="30" customFormat="1" ht="15">
      <c r="A31" s="434">
        <v>1</v>
      </c>
      <c r="B31" s="359" t="s">
        <v>1569</v>
      </c>
      <c r="C31" s="598">
        <v>119.81746</v>
      </c>
      <c r="D31" s="598">
        <v>133.841204</v>
      </c>
      <c r="E31" s="694"/>
    </row>
    <row r="32" spans="1:5">
      <c r="A32" s="181">
        <v>2</v>
      </c>
      <c r="B32" s="41" t="s">
        <v>524</v>
      </c>
      <c r="C32" s="597">
        <v>169.731964</v>
      </c>
      <c r="D32" s="597">
        <v>169.731964</v>
      </c>
      <c r="E32" s="39" t="s">
        <v>303</v>
      </c>
    </row>
    <row r="33" spans="1:5">
      <c r="A33" s="181">
        <v>3</v>
      </c>
      <c r="B33" s="41" t="s">
        <v>1570</v>
      </c>
      <c r="C33" s="597">
        <v>-49.914504000000001</v>
      </c>
      <c r="D33" s="597">
        <v>-35.89076</v>
      </c>
      <c r="E33" s="39" t="s">
        <v>309</v>
      </c>
    </row>
    <row r="34" spans="1:5">
      <c r="A34" s="181">
        <v>4</v>
      </c>
      <c r="B34" s="555" t="s">
        <v>1571</v>
      </c>
      <c r="C34" s="597">
        <v>-0.11711199999999999</v>
      </c>
      <c r="D34" s="597">
        <v>-0.11711199999999999</v>
      </c>
      <c r="E34" s="39" t="s">
        <v>323</v>
      </c>
    </row>
    <row r="35" spans="1:5" s="30" customFormat="1" ht="15">
      <c r="A35" s="434">
        <v>5</v>
      </c>
      <c r="B35" s="359" t="s">
        <v>1572</v>
      </c>
      <c r="C35" s="598">
        <v>518.47639300000003</v>
      </c>
      <c r="D35" s="598">
        <v>438.95444199999997</v>
      </c>
      <c r="E35" s="694"/>
    </row>
    <row r="36" spans="1:5">
      <c r="A36" s="181">
        <v>6</v>
      </c>
      <c r="B36" s="41" t="s">
        <v>1573</v>
      </c>
      <c r="C36" s="597">
        <v>371.32794699999999</v>
      </c>
      <c r="D36" s="597">
        <v>291.92178899999999</v>
      </c>
      <c r="E36" s="39"/>
    </row>
    <row r="37" spans="1:5">
      <c r="A37" s="181">
        <v>7</v>
      </c>
      <c r="B37" s="555" t="s">
        <v>1574</v>
      </c>
      <c r="C37" s="597">
        <v>319.59108099999997</v>
      </c>
      <c r="D37" s="597">
        <v>215.52350899999999</v>
      </c>
      <c r="E37" s="39" t="s">
        <v>307</v>
      </c>
    </row>
    <row r="38" spans="1:5">
      <c r="A38" s="181">
        <v>8</v>
      </c>
      <c r="B38" s="555" t="s">
        <v>1575</v>
      </c>
      <c r="C38" s="597"/>
      <c r="D38" s="597">
        <v>2.3250000000000002</v>
      </c>
      <c r="E38" s="39" t="s">
        <v>307</v>
      </c>
    </row>
    <row r="39" spans="1:5">
      <c r="A39" s="181">
        <v>9</v>
      </c>
      <c r="B39" s="555" t="s">
        <v>1576</v>
      </c>
      <c r="C39" s="597">
        <v>0.454675</v>
      </c>
      <c r="D39" s="597">
        <v>0.454675</v>
      </c>
      <c r="E39" s="39" t="s">
        <v>309</v>
      </c>
    </row>
    <row r="40" spans="1:5">
      <c r="A40" s="181">
        <v>10</v>
      </c>
      <c r="B40" s="555" t="s">
        <v>1577</v>
      </c>
      <c r="C40" s="597">
        <v>51.583429000000002</v>
      </c>
      <c r="D40" s="597">
        <v>76.244843000000003</v>
      </c>
      <c r="E40" s="39" t="s">
        <v>314</v>
      </c>
    </row>
    <row r="41" spans="1:5">
      <c r="A41" s="181">
        <v>11</v>
      </c>
      <c r="B41" s="555" t="s">
        <v>1578</v>
      </c>
      <c r="C41" s="597">
        <v>-0.30123800000000001</v>
      </c>
      <c r="D41" s="597">
        <v>-0.30123800000000001</v>
      </c>
      <c r="E41" s="39" t="s">
        <v>329</v>
      </c>
    </row>
    <row r="42" spans="1:5">
      <c r="A42" s="181">
        <v>12</v>
      </c>
      <c r="B42" s="41" t="s">
        <v>1579</v>
      </c>
      <c r="C42" s="597">
        <v>147.14844600000001</v>
      </c>
      <c r="D42" s="597">
        <v>147.03265300000001</v>
      </c>
      <c r="E42" s="39" t="s">
        <v>1580</v>
      </c>
    </row>
    <row r="43" spans="1:5">
      <c r="A43" s="181">
        <v>13</v>
      </c>
      <c r="B43" s="555" t="s">
        <v>1581</v>
      </c>
      <c r="C43" s="597">
        <v>5.680288</v>
      </c>
      <c r="D43" s="597">
        <v>5.564495</v>
      </c>
      <c r="E43" s="39"/>
    </row>
    <row r="44" spans="1:5" s="30" customFormat="1" ht="15">
      <c r="A44" s="434">
        <v>14</v>
      </c>
      <c r="B44" s="555" t="s">
        <v>1582</v>
      </c>
      <c r="C44" s="597">
        <v>141.46815799999999</v>
      </c>
      <c r="D44" s="597">
        <v>141.46815799999999</v>
      </c>
      <c r="E44" s="694"/>
    </row>
    <row r="45" spans="1:5" ht="15">
      <c r="A45" s="181">
        <v>15</v>
      </c>
      <c r="B45" s="599" t="s">
        <v>1583</v>
      </c>
      <c r="C45" s="597">
        <v>638.29385300000001</v>
      </c>
      <c r="D45" s="597">
        <v>572.79564600000003</v>
      </c>
      <c r="E45" s="39"/>
    </row>
    <row r="46" spans="1:5">
      <c r="A46" s="181">
        <v>16</v>
      </c>
      <c r="B46" s="41" t="s">
        <v>1584</v>
      </c>
      <c r="C46" s="597">
        <v>59.46</v>
      </c>
      <c r="D46" s="597">
        <v>59.46</v>
      </c>
      <c r="E46" s="39" t="s">
        <v>355</v>
      </c>
    </row>
    <row r="47" spans="1:5" s="30" customFormat="1" ht="15">
      <c r="A47" s="434">
        <v>17</v>
      </c>
      <c r="B47" s="37" t="s">
        <v>1585</v>
      </c>
      <c r="C47" s="598">
        <v>0</v>
      </c>
      <c r="D47" s="598">
        <v>0</v>
      </c>
      <c r="E47" s="694"/>
    </row>
    <row r="48" spans="1:5" s="30" customFormat="1" ht="15">
      <c r="A48" s="434">
        <v>18</v>
      </c>
      <c r="B48" s="359" t="s">
        <v>1586</v>
      </c>
      <c r="C48" s="598">
        <v>697.75385300000005</v>
      </c>
      <c r="D48" s="598">
        <v>632.25564599999996</v>
      </c>
      <c r="E48" s="694"/>
    </row>
    <row r="49" spans="1:5" ht="15">
      <c r="A49" s="434">
        <v>19</v>
      </c>
      <c r="B49" s="359" t="s">
        <v>1587</v>
      </c>
      <c r="C49" s="598">
        <v>12393.275475</v>
      </c>
      <c r="D49" s="598">
        <v>10918.840356000001</v>
      </c>
      <c r="E49" s="694"/>
    </row>
  </sheetData>
  <mergeCells count="4">
    <mergeCell ref="E6:E7"/>
    <mergeCell ref="A8:E8"/>
    <mergeCell ref="A20:E20"/>
    <mergeCell ref="A30:E30"/>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F054-07AE-401D-B654-2A67141765F8}">
  <dimension ref="A1:N55"/>
  <sheetViews>
    <sheetView workbookViewId="0">
      <selection activeCell="C2" sqref="C2"/>
    </sheetView>
  </sheetViews>
  <sheetFormatPr defaultColWidth="8.125" defaultRowHeight="14.25"/>
  <cols>
    <col min="1" max="1" width="4.375" style="388" customWidth="1"/>
    <col min="2" max="2" width="34.625" customWidth="1"/>
    <col min="3" max="6" width="19" customWidth="1"/>
    <col min="7" max="8" width="19" hidden="1" customWidth="1"/>
    <col min="9" max="9" width="19" customWidth="1"/>
  </cols>
  <sheetData>
    <row r="1" spans="1:14" ht="24" customHeight="1">
      <c r="A1" s="131" t="s">
        <v>186</v>
      </c>
      <c r="C1" s="502"/>
      <c r="D1" s="502"/>
      <c r="E1" s="502"/>
      <c r="F1" s="502"/>
      <c r="G1" s="502"/>
      <c r="H1" s="502"/>
      <c r="I1" s="502"/>
    </row>
    <row r="2" spans="1:14" ht="15">
      <c r="A2" s="30" t="s">
        <v>204</v>
      </c>
    </row>
    <row r="3" spans="1:14" ht="15">
      <c r="A3" s="30" t="s">
        <v>200</v>
      </c>
    </row>
    <row r="4" spans="1:14" ht="15">
      <c r="A4"/>
      <c r="B4" s="30"/>
    </row>
    <row r="5" spans="1:14">
      <c r="A5"/>
      <c r="C5" s="156" t="s">
        <v>201</v>
      </c>
      <c r="D5" s="156" t="s">
        <v>660</v>
      </c>
      <c r="E5" s="156" t="s">
        <v>202</v>
      </c>
      <c r="F5" s="156" t="s">
        <v>703</v>
      </c>
      <c r="G5" s="156" t="s">
        <v>203</v>
      </c>
      <c r="H5" s="156" t="s">
        <v>704</v>
      </c>
      <c r="I5" s="156" t="s">
        <v>705</v>
      </c>
    </row>
    <row r="6" spans="1:14">
      <c r="A6"/>
      <c r="C6" s="969" t="s">
        <v>1588</v>
      </c>
      <c r="D6" s="903" t="s">
        <v>1589</v>
      </c>
      <c r="E6" s="970" t="s">
        <v>1590</v>
      </c>
      <c r="F6" s="970"/>
      <c r="G6" s="970"/>
      <c r="H6" s="970"/>
      <c r="I6" s="970"/>
    </row>
    <row r="7" spans="1:14" ht="66" customHeight="1">
      <c r="A7"/>
      <c r="C7" s="969"/>
      <c r="D7" s="903"/>
      <c r="E7" s="156" t="s">
        <v>1591</v>
      </c>
      <c r="F7" s="156" t="s">
        <v>1592</v>
      </c>
      <c r="G7" s="156" t="s">
        <v>1593</v>
      </c>
      <c r="H7" s="156" t="s">
        <v>1594</v>
      </c>
      <c r="I7" s="156" t="s">
        <v>1595</v>
      </c>
    </row>
    <row r="8" spans="1:14" ht="55.5" customHeight="1">
      <c r="B8" s="600" t="s">
        <v>1596</v>
      </c>
      <c r="C8" s="601"/>
      <c r="D8" s="600"/>
      <c r="E8" s="600"/>
      <c r="F8" s="600"/>
      <c r="G8" s="600"/>
      <c r="H8" s="600"/>
      <c r="I8" s="600"/>
      <c r="N8" s="602"/>
    </row>
    <row r="9" spans="1:14">
      <c r="A9" s="181">
        <v>1</v>
      </c>
      <c r="B9" s="505" t="s">
        <v>1597</v>
      </c>
      <c r="C9" s="603">
        <v>165.79400000000001</v>
      </c>
      <c r="D9" s="604">
        <v>165.7936</v>
      </c>
      <c r="E9" s="604">
        <v>165.7936</v>
      </c>
      <c r="F9" s="604">
        <v>0</v>
      </c>
      <c r="G9" s="604"/>
      <c r="H9" s="605"/>
      <c r="I9" s="605">
        <v>0</v>
      </c>
    </row>
    <row r="10" spans="1:14">
      <c r="A10" s="181">
        <v>2</v>
      </c>
      <c r="B10" s="505" t="s">
        <v>1598</v>
      </c>
      <c r="C10" s="603">
        <v>997.05579999999998</v>
      </c>
      <c r="D10" s="604">
        <v>848.97379999999998</v>
      </c>
      <c r="E10" s="604">
        <v>848.97379999999998</v>
      </c>
      <c r="F10" s="604">
        <v>0</v>
      </c>
      <c r="G10" s="604"/>
      <c r="H10" s="605"/>
      <c r="I10" s="605">
        <v>0</v>
      </c>
    </row>
    <row r="11" spans="1:14">
      <c r="A11" s="181">
        <v>3</v>
      </c>
      <c r="B11" s="505" t="s">
        <v>1599</v>
      </c>
      <c r="C11" s="603">
        <v>529.40880000000004</v>
      </c>
      <c r="D11" s="604">
        <v>492.59699999999998</v>
      </c>
      <c r="E11" s="604">
        <v>492.59699999999998</v>
      </c>
      <c r="F11" s="604">
        <v>0</v>
      </c>
      <c r="G11" s="604"/>
      <c r="H11" s="605"/>
      <c r="I11" s="605">
        <v>0</v>
      </c>
    </row>
    <row r="12" spans="1:14">
      <c r="A12" s="181">
        <v>4</v>
      </c>
      <c r="B12" s="505" t="s">
        <v>1552</v>
      </c>
      <c r="C12" s="603">
        <v>54.710999999999999</v>
      </c>
      <c r="D12" s="604">
        <v>53.661499999999997</v>
      </c>
      <c r="E12" s="604">
        <v>0</v>
      </c>
      <c r="F12" s="604">
        <v>53.661499999999997</v>
      </c>
      <c r="G12" s="604"/>
      <c r="H12" s="605"/>
      <c r="I12" s="605">
        <v>0</v>
      </c>
    </row>
    <row r="13" spans="1:14">
      <c r="A13" s="181">
        <v>5</v>
      </c>
      <c r="B13" s="505" t="s">
        <v>1600</v>
      </c>
      <c r="C13" s="603">
        <v>8984.9482000000007</v>
      </c>
      <c r="D13" s="604">
        <v>8982.1388000000006</v>
      </c>
      <c r="E13" s="604">
        <v>8982.1388000000006</v>
      </c>
      <c r="F13" s="604">
        <v>0</v>
      </c>
      <c r="G13" s="604"/>
      <c r="H13" s="605"/>
      <c r="I13" s="605">
        <v>0</v>
      </c>
    </row>
    <row r="14" spans="1:14">
      <c r="A14" s="181">
        <v>6</v>
      </c>
      <c r="B14" s="505" t="s">
        <v>1601</v>
      </c>
      <c r="C14" s="603">
        <v>1251.8733999999999</v>
      </c>
      <c r="D14" s="604">
        <v>5.3358999999999996</v>
      </c>
      <c r="E14" s="604">
        <v>5.3358999999999996</v>
      </c>
      <c r="F14" s="604">
        <v>0</v>
      </c>
      <c r="G14" s="604"/>
      <c r="H14" s="605"/>
      <c r="I14" s="605">
        <v>0</v>
      </c>
    </row>
    <row r="15" spans="1:14">
      <c r="A15" s="181">
        <v>7</v>
      </c>
      <c r="B15" s="505" t="s">
        <v>1602</v>
      </c>
      <c r="C15" s="603">
        <v>3.0888</v>
      </c>
      <c r="D15" s="604">
        <v>3.0888</v>
      </c>
      <c r="E15" s="604">
        <v>3.0888</v>
      </c>
      <c r="F15" s="604">
        <v>0</v>
      </c>
      <c r="G15" s="604"/>
      <c r="H15" s="605"/>
      <c r="I15" s="605">
        <v>0</v>
      </c>
    </row>
    <row r="16" spans="1:14">
      <c r="A16" s="181">
        <v>8</v>
      </c>
      <c r="B16" s="505" t="s">
        <v>1603</v>
      </c>
      <c r="C16" s="603">
        <v>0</v>
      </c>
      <c r="D16" s="604">
        <v>46.191000000000003</v>
      </c>
      <c r="E16" s="604">
        <v>33.221600000000002</v>
      </c>
      <c r="F16" s="604">
        <v>0</v>
      </c>
      <c r="G16" s="604"/>
      <c r="H16" s="605"/>
      <c r="I16" s="605">
        <v>12.9694</v>
      </c>
    </row>
    <row r="17" spans="1:9">
      <c r="A17" s="181">
        <v>9</v>
      </c>
      <c r="B17" s="505" t="s">
        <v>1604</v>
      </c>
      <c r="C17" s="603">
        <v>166.3167</v>
      </c>
      <c r="D17" s="604">
        <v>164.5813</v>
      </c>
      <c r="E17" s="604">
        <v>11.1716</v>
      </c>
      <c r="F17" s="604">
        <v>0</v>
      </c>
      <c r="G17" s="604"/>
      <c r="H17" s="605"/>
      <c r="I17" s="605">
        <v>153.40960000000001</v>
      </c>
    </row>
    <row r="18" spans="1:9">
      <c r="A18" s="181">
        <v>10</v>
      </c>
      <c r="B18" s="505" t="s">
        <v>1605</v>
      </c>
      <c r="C18" s="603">
        <v>44.672800000000002</v>
      </c>
      <c r="D18" s="604">
        <v>0</v>
      </c>
      <c r="E18" s="604">
        <v>0</v>
      </c>
      <c r="F18" s="604">
        <v>0</v>
      </c>
      <c r="G18" s="604"/>
      <c r="H18" s="605"/>
      <c r="I18" s="605">
        <v>0</v>
      </c>
    </row>
    <row r="19" spans="1:9">
      <c r="A19" s="181">
        <v>11</v>
      </c>
      <c r="B19" s="505" t="s">
        <v>1606</v>
      </c>
      <c r="C19" s="603">
        <v>28.865600000000001</v>
      </c>
      <c r="D19" s="604">
        <v>28.4148</v>
      </c>
      <c r="E19" s="604">
        <v>28.4148</v>
      </c>
      <c r="F19" s="604">
        <v>0</v>
      </c>
      <c r="G19" s="604"/>
      <c r="H19" s="605"/>
      <c r="I19" s="605">
        <v>0</v>
      </c>
    </row>
    <row r="20" spans="1:9">
      <c r="A20" s="181">
        <v>12</v>
      </c>
      <c r="B20" s="505" t="s">
        <v>1557</v>
      </c>
      <c r="C20" s="603">
        <v>148.25069999999999</v>
      </c>
      <c r="D20" s="604">
        <v>114.3625</v>
      </c>
      <c r="E20" s="604">
        <v>114.3625</v>
      </c>
      <c r="F20" s="604">
        <v>0</v>
      </c>
      <c r="G20" s="604"/>
      <c r="H20" s="605"/>
      <c r="I20" s="605">
        <v>0</v>
      </c>
    </row>
    <row r="21" spans="1:9">
      <c r="A21" s="181">
        <v>13</v>
      </c>
      <c r="B21" s="505" t="s">
        <v>1558</v>
      </c>
      <c r="C21" s="603">
        <v>18.289899999999999</v>
      </c>
      <c r="D21" s="604">
        <v>13.701599999999999</v>
      </c>
      <c r="E21" s="604">
        <v>13.701599999999999</v>
      </c>
      <c r="F21" s="604">
        <v>0</v>
      </c>
      <c r="G21" s="604"/>
      <c r="H21" s="605"/>
      <c r="I21" s="605">
        <v>0</v>
      </c>
    </row>
    <row r="22" spans="1:9" ht="15">
      <c r="A22" s="606" t="s">
        <v>1607</v>
      </c>
      <c r="B22" s="607" t="s">
        <v>1608</v>
      </c>
      <c r="C22" s="696">
        <v>12393.2755</v>
      </c>
      <c r="D22" s="697">
        <v>10918.840399999999</v>
      </c>
      <c r="E22" s="697">
        <v>10698.7999</v>
      </c>
      <c r="F22" s="697">
        <v>53.661499999999997</v>
      </c>
      <c r="G22" s="697"/>
      <c r="H22" s="698"/>
      <c r="I22" s="698">
        <v>166.37899999999999</v>
      </c>
    </row>
    <row r="23" spans="1:9" ht="51.75" customHeight="1">
      <c r="A23" s="181"/>
      <c r="B23" s="600" t="s">
        <v>1609</v>
      </c>
      <c r="C23" s="601"/>
      <c r="D23" s="600"/>
      <c r="E23" s="600"/>
      <c r="F23" s="600"/>
      <c r="G23" s="600"/>
      <c r="H23" s="600"/>
      <c r="I23" s="600"/>
    </row>
    <row r="24" spans="1:9">
      <c r="A24" s="608" t="s">
        <v>262</v>
      </c>
      <c r="B24" s="505" t="s">
        <v>1561</v>
      </c>
      <c r="C24" s="603">
        <v>6045.6680999999999</v>
      </c>
      <c r="D24" s="604">
        <v>6057.6651000000002</v>
      </c>
      <c r="E24" s="604">
        <v>0</v>
      </c>
      <c r="F24" s="604">
        <v>0</v>
      </c>
      <c r="G24" s="604"/>
      <c r="H24" s="605"/>
      <c r="I24" s="605">
        <v>0</v>
      </c>
    </row>
    <row r="25" spans="1:9">
      <c r="A25" s="181">
        <v>2</v>
      </c>
      <c r="B25" s="505" t="s">
        <v>1552</v>
      </c>
      <c r="C25" s="603">
        <v>294.04860000000002</v>
      </c>
      <c r="D25" s="604">
        <v>269.06979999999999</v>
      </c>
      <c r="E25" s="604">
        <v>0</v>
      </c>
      <c r="F25" s="604">
        <v>0</v>
      </c>
      <c r="G25" s="604"/>
      <c r="H25" s="605"/>
      <c r="I25" s="605">
        <v>0</v>
      </c>
    </row>
    <row r="26" spans="1:9">
      <c r="A26" s="181">
        <v>3</v>
      </c>
      <c r="B26" s="505" t="s">
        <v>1562</v>
      </c>
      <c r="C26" s="603">
        <v>3861.7925</v>
      </c>
      <c r="D26" s="604">
        <v>3827.6424999999999</v>
      </c>
      <c r="E26" s="604">
        <v>0</v>
      </c>
      <c r="F26" s="604">
        <v>0</v>
      </c>
      <c r="G26" s="604"/>
      <c r="H26" s="605"/>
      <c r="I26" s="605">
        <v>0</v>
      </c>
    </row>
    <row r="27" spans="1:9">
      <c r="A27" s="608" t="s">
        <v>271</v>
      </c>
      <c r="B27" s="505" t="s">
        <v>1564</v>
      </c>
      <c r="C27" s="603">
        <v>1351.4238</v>
      </c>
      <c r="D27" s="604">
        <v>0</v>
      </c>
      <c r="E27" s="604">
        <v>0</v>
      </c>
      <c r="F27" s="604">
        <v>0</v>
      </c>
      <c r="G27" s="604"/>
      <c r="H27" s="605"/>
      <c r="I27" s="605">
        <v>0</v>
      </c>
    </row>
    <row r="28" spans="1:9">
      <c r="A28" s="181">
        <v>5</v>
      </c>
      <c r="B28" s="505" t="s">
        <v>1565</v>
      </c>
      <c r="C28" s="603">
        <v>83.620599999999996</v>
      </c>
      <c r="D28" s="604">
        <v>79.234200000000001</v>
      </c>
      <c r="E28" s="604">
        <v>0</v>
      </c>
      <c r="F28" s="604">
        <v>0</v>
      </c>
      <c r="G28" s="604"/>
      <c r="H28" s="605"/>
      <c r="I28" s="605">
        <v>0</v>
      </c>
    </row>
    <row r="29" spans="1:9">
      <c r="A29" s="181">
        <v>6</v>
      </c>
      <c r="B29" s="505" t="s">
        <v>1566</v>
      </c>
      <c r="C29" s="603">
        <v>1.2701</v>
      </c>
      <c r="D29" s="604">
        <v>1.2701</v>
      </c>
      <c r="E29" s="604">
        <v>0</v>
      </c>
      <c r="F29" s="604">
        <v>0</v>
      </c>
      <c r="G29" s="604"/>
      <c r="H29" s="605"/>
      <c r="I29" s="605">
        <v>0</v>
      </c>
    </row>
    <row r="30" spans="1:9">
      <c r="A30" s="608" t="s">
        <v>1610</v>
      </c>
      <c r="B30" s="505" t="s">
        <v>1567</v>
      </c>
      <c r="C30" s="603">
        <v>57.697899999999997</v>
      </c>
      <c r="D30" s="604">
        <v>51.703000000000003</v>
      </c>
      <c r="E30" s="604">
        <v>0</v>
      </c>
      <c r="F30" s="604">
        <v>0</v>
      </c>
      <c r="G30" s="604"/>
      <c r="H30" s="605"/>
      <c r="I30" s="605">
        <v>0</v>
      </c>
    </row>
    <row r="31" spans="1:9" ht="15">
      <c r="A31" s="434">
        <v>8</v>
      </c>
      <c r="B31" s="607" t="s">
        <v>1611</v>
      </c>
      <c r="C31" s="696">
        <v>11695.5216</v>
      </c>
      <c r="D31" s="697">
        <v>10286.584699999999</v>
      </c>
      <c r="E31" s="697">
        <v>0</v>
      </c>
      <c r="F31" s="697">
        <v>0</v>
      </c>
      <c r="G31" s="697"/>
      <c r="H31" s="698"/>
      <c r="I31" s="698">
        <v>0</v>
      </c>
    </row>
    <row r="32" spans="1:9" ht="15">
      <c r="B32" s="968"/>
      <c r="C32" s="968"/>
    </row>
    <row r="33" spans="1:9" ht="14.45" customHeight="1">
      <c r="A33" s="927" t="s">
        <v>1612</v>
      </c>
      <c r="B33" s="927"/>
      <c r="C33" s="927"/>
      <c r="D33" s="927"/>
      <c r="E33" s="927"/>
      <c r="F33" s="927"/>
      <c r="G33" s="927"/>
      <c r="H33" s="927"/>
      <c r="I33" s="927"/>
    </row>
    <row r="34" spans="1:9">
      <c r="A34" s="609"/>
      <c r="B34" s="609"/>
      <c r="C34" s="609"/>
      <c r="D34" s="609"/>
      <c r="E34" s="609"/>
      <c r="F34" s="609"/>
      <c r="G34" s="609"/>
      <c r="H34" s="609"/>
      <c r="I34" s="609"/>
    </row>
    <row r="35" spans="1:9" ht="28.9" customHeight="1">
      <c r="A35" s="971" t="s">
        <v>1613</v>
      </c>
      <c r="B35" s="971"/>
      <c r="C35" s="971"/>
      <c r="D35" s="971"/>
      <c r="E35" s="971"/>
      <c r="F35" s="971"/>
      <c r="G35" s="971"/>
      <c r="H35" s="971"/>
      <c r="I35" s="971"/>
    </row>
    <row r="36" spans="1:9">
      <c r="A36" s="609"/>
      <c r="B36" s="609"/>
      <c r="C36" s="609"/>
      <c r="D36" s="609"/>
      <c r="E36" s="609"/>
      <c r="F36" s="609"/>
      <c r="G36" s="609"/>
      <c r="H36" s="609"/>
      <c r="I36" s="609"/>
    </row>
    <row r="37" spans="1:9" ht="28.9" customHeight="1">
      <c r="A37" s="971" t="s">
        <v>1614</v>
      </c>
      <c r="B37" s="971"/>
      <c r="C37" s="971"/>
      <c r="D37" s="971"/>
      <c r="E37" s="971"/>
      <c r="F37" s="971"/>
      <c r="G37" s="971"/>
      <c r="H37" s="971"/>
      <c r="I37" s="971"/>
    </row>
    <row r="38" spans="1:9">
      <c r="A38" s="609"/>
      <c r="B38" s="609"/>
      <c r="C38" s="609"/>
      <c r="D38" s="609"/>
      <c r="E38" s="609"/>
      <c r="F38" s="609"/>
      <c r="G38" s="609"/>
      <c r="H38" s="609"/>
      <c r="I38" s="609"/>
    </row>
    <row r="39" spans="1:9" ht="28.9" customHeight="1">
      <c r="A39" s="971" t="s">
        <v>1615</v>
      </c>
      <c r="B39" s="971"/>
      <c r="C39" s="971"/>
      <c r="D39" s="971"/>
      <c r="E39" s="971"/>
      <c r="F39" s="971"/>
      <c r="G39" s="971"/>
      <c r="H39" s="971"/>
      <c r="I39" s="971"/>
    </row>
    <row r="40" spans="1:9">
      <c r="B40" s="972"/>
      <c r="C40" s="972"/>
    </row>
    <row r="41" spans="1:9">
      <c r="B41" s="967"/>
      <c r="C41" s="967"/>
    </row>
    <row r="42" spans="1:9">
      <c r="B42" s="967"/>
      <c r="C42" s="967"/>
    </row>
    <row r="43" spans="1:9">
      <c r="B43" s="967"/>
      <c r="C43" s="967"/>
    </row>
    <row r="44" spans="1:9">
      <c r="B44" s="967"/>
      <c r="C44" s="967"/>
    </row>
    <row r="45" spans="1:9">
      <c r="B45" s="967"/>
      <c r="C45" s="967"/>
    </row>
    <row r="46" spans="1:9">
      <c r="B46" s="967"/>
      <c r="C46" s="967"/>
    </row>
    <row r="47" spans="1:9">
      <c r="B47" s="967"/>
      <c r="C47" s="967"/>
    </row>
    <row r="48" spans="1:9">
      <c r="B48" s="967"/>
      <c r="C48" s="967"/>
    </row>
    <row r="49" spans="2:3">
      <c r="B49" s="967"/>
      <c r="C49" s="967"/>
    </row>
    <row r="50" spans="2:3" ht="15">
      <c r="B50" s="968"/>
      <c r="C50" s="968"/>
    </row>
    <row r="51" spans="2:3">
      <c r="B51" s="967"/>
      <c r="C51" s="967"/>
    </row>
    <row r="52" spans="2:3">
      <c r="B52" s="967"/>
      <c r="C52" s="967"/>
    </row>
    <row r="53" spans="2:3">
      <c r="B53" s="967"/>
      <c r="C53" s="967"/>
    </row>
    <row r="54" spans="2:3">
      <c r="B54" s="967"/>
      <c r="C54" s="967"/>
    </row>
    <row r="55" spans="2:3">
      <c r="B55" s="967"/>
      <c r="C55" s="967"/>
    </row>
  </sheetData>
  <mergeCells count="24">
    <mergeCell ref="B43:C43"/>
    <mergeCell ref="C6:C7"/>
    <mergeCell ref="D6:D7"/>
    <mergeCell ref="E6:I6"/>
    <mergeCell ref="B32:C32"/>
    <mergeCell ref="A33:I33"/>
    <mergeCell ref="A35:I35"/>
    <mergeCell ref="A37:I37"/>
    <mergeCell ref="A39:I39"/>
    <mergeCell ref="B40:C40"/>
    <mergeCell ref="B41:C41"/>
    <mergeCell ref="B42:C42"/>
    <mergeCell ref="B55:C55"/>
    <mergeCell ref="B44:C44"/>
    <mergeCell ref="B45:C45"/>
    <mergeCell ref="B46:C46"/>
    <mergeCell ref="B47:C47"/>
    <mergeCell ref="B48:C48"/>
    <mergeCell ref="B49:C49"/>
    <mergeCell ref="B50:C50"/>
    <mergeCell ref="B51:C51"/>
    <mergeCell ref="B52:C52"/>
    <mergeCell ref="B53:C53"/>
    <mergeCell ref="B54:C54"/>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1AFE-455A-485A-86FF-CA9F886A3AE1}">
  <dimension ref="A1:H27"/>
  <sheetViews>
    <sheetView workbookViewId="0">
      <selection activeCell="B5" sqref="B5"/>
    </sheetView>
  </sheetViews>
  <sheetFormatPr defaultColWidth="8.125" defaultRowHeight="14.25"/>
  <cols>
    <col min="1" max="1" width="7.5" style="388" customWidth="1"/>
    <col min="2" max="2" width="71.375" customWidth="1"/>
    <col min="3" max="4" width="12.75" customWidth="1"/>
    <col min="5" max="5" width="7.125" hidden="1" customWidth="1"/>
    <col min="6" max="6" width="12.75" customWidth="1"/>
    <col min="7" max="7" width="12.75" hidden="1" customWidth="1"/>
    <col min="8" max="8" width="22.25" customWidth="1"/>
  </cols>
  <sheetData>
    <row r="1" spans="1:8" ht="20.25">
      <c r="A1" s="131" t="s">
        <v>188</v>
      </c>
    </row>
    <row r="2" spans="1:8" ht="15">
      <c r="A2" s="30" t="s">
        <v>204</v>
      </c>
    </row>
    <row r="3" spans="1:8" ht="15">
      <c r="A3" s="30" t="s">
        <v>200</v>
      </c>
    </row>
    <row r="5" spans="1:8">
      <c r="A5"/>
      <c r="C5" s="156" t="s">
        <v>201</v>
      </c>
      <c r="D5" s="156" t="s">
        <v>660</v>
      </c>
      <c r="E5" s="156" t="s">
        <v>202</v>
      </c>
      <c r="F5" s="156" t="s">
        <v>703</v>
      </c>
      <c r="G5" s="610" t="s">
        <v>203</v>
      </c>
    </row>
    <row r="6" spans="1:8" ht="25.9" customHeight="1">
      <c r="A6"/>
      <c r="C6" s="969" t="s">
        <v>694</v>
      </c>
      <c r="D6" s="970" t="s">
        <v>1616</v>
      </c>
      <c r="E6" s="970"/>
      <c r="F6" s="970"/>
      <c r="G6" s="970"/>
      <c r="H6" s="495"/>
    </row>
    <row r="7" spans="1:8" ht="57">
      <c r="A7"/>
      <c r="C7" s="969"/>
      <c r="D7" s="156" t="s">
        <v>1617</v>
      </c>
      <c r="E7" s="156" t="s">
        <v>1618</v>
      </c>
      <c r="F7" s="157" t="s">
        <v>1619</v>
      </c>
      <c r="G7" s="610" t="s">
        <v>1620</v>
      </c>
    </row>
    <row r="8" spans="1:8" ht="15">
      <c r="A8" s="611">
        <v>1</v>
      </c>
      <c r="B8" s="435" t="s">
        <v>1621</v>
      </c>
      <c r="C8" s="604">
        <v>10752.460999999999</v>
      </c>
      <c r="D8" s="604">
        <v>10698.8</v>
      </c>
      <c r="E8" s="612"/>
      <c r="F8" s="604">
        <v>53.661000000000001</v>
      </c>
      <c r="G8" s="182"/>
    </row>
    <row r="9" spans="1:8" ht="30" hidden="1">
      <c r="A9" s="611">
        <v>2</v>
      </c>
      <c r="B9" s="392" t="s">
        <v>1622</v>
      </c>
      <c r="C9" s="604">
        <v>0</v>
      </c>
      <c r="D9" s="604">
        <v>0</v>
      </c>
      <c r="E9" s="612"/>
      <c r="F9" s="604">
        <v>0</v>
      </c>
      <c r="G9" s="182"/>
    </row>
    <row r="10" spans="1:8" ht="15">
      <c r="A10" s="611">
        <v>3</v>
      </c>
      <c r="B10" s="392" t="s">
        <v>1623</v>
      </c>
      <c r="C10" s="604">
        <v>10752.460999999999</v>
      </c>
      <c r="D10" s="604">
        <v>10698.8</v>
      </c>
      <c r="E10" s="612"/>
      <c r="F10" s="604">
        <v>53.661000000000001</v>
      </c>
      <c r="G10" s="182"/>
    </row>
    <row r="11" spans="1:8" ht="15">
      <c r="A11" s="611">
        <v>4</v>
      </c>
      <c r="B11" s="607" t="s">
        <v>1624</v>
      </c>
      <c r="C11" s="604">
        <v>629.08299999999997</v>
      </c>
      <c r="D11" s="604">
        <v>629.08299999999997</v>
      </c>
      <c r="E11" s="612"/>
      <c r="F11" s="604">
        <v>0</v>
      </c>
      <c r="G11" s="613"/>
    </row>
    <row r="12" spans="1:8" hidden="1">
      <c r="A12" s="610">
        <v>5</v>
      </c>
      <c r="B12" s="614" t="s">
        <v>1625</v>
      </c>
      <c r="C12" s="604">
        <v>0</v>
      </c>
      <c r="D12" s="604">
        <v>0</v>
      </c>
      <c r="E12" s="612"/>
      <c r="F12" s="604">
        <v>0</v>
      </c>
      <c r="G12" s="613"/>
    </row>
    <row r="13" spans="1:8">
      <c r="A13" s="610">
        <v>6</v>
      </c>
      <c r="B13" s="614" t="s">
        <v>1626</v>
      </c>
      <c r="C13" s="604">
        <v>41.831000000000003</v>
      </c>
      <c r="D13" s="604">
        <v>0</v>
      </c>
      <c r="E13" s="612"/>
      <c r="F13" s="604">
        <v>41.831000000000003</v>
      </c>
      <c r="G13" s="613"/>
    </row>
    <row r="14" spans="1:8">
      <c r="A14" s="610">
        <v>7</v>
      </c>
      <c r="B14" s="614" t="s">
        <v>1627</v>
      </c>
      <c r="C14" s="604">
        <v>34.951000000000001</v>
      </c>
      <c r="D14" s="604">
        <v>34.951000000000001</v>
      </c>
      <c r="E14" s="612"/>
      <c r="F14" s="604">
        <v>0</v>
      </c>
      <c r="G14" s="613"/>
    </row>
    <row r="15" spans="1:8">
      <c r="A15" s="610">
        <v>8</v>
      </c>
      <c r="B15" s="614" t="s">
        <v>1628</v>
      </c>
      <c r="C15" s="604">
        <v>-27.515000000000001</v>
      </c>
      <c r="D15" s="604">
        <v>-27.515000000000001</v>
      </c>
      <c r="E15" s="612"/>
      <c r="F15" s="604">
        <v>0</v>
      </c>
      <c r="G15" s="613"/>
    </row>
    <row r="16" spans="1:8">
      <c r="A16" s="610">
        <v>9</v>
      </c>
      <c r="B16" s="614" t="s">
        <v>1629</v>
      </c>
      <c r="C16" s="604">
        <v>-331.31700000000001</v>
      </c>
      <c r="D16" s="604">
        <v>-331.31700000000001</v>
      </c>
      <c r="E16" s="612"/>
      <c r="F16" s="604">
        <v>0</v>
      </c>
      <c r="G16" s="613"/>
    </row>
    <row r="17" spans="1:7" hidden="1">
      <c r="A17" s="610">
        <v>10</v>
      </c>
      <c r="B17" s="614" t="s">
        <v>1630</v>
      </c>
      <c r="C17" s="604">
        <v>0</v>
      </c>
      <c r="D17" s="604">
        <v>0</v>
      </c>
      <c r="E17" s="612"/>
      <c r="F17" s="604">
        <v>0</v>
      </c>
      <c r="G17" s="613"/>
    </row>
    <row r="18" spans="1:7">
      <c r="A18" s="610">
        <v>11</v>
      </c>
      <c r="B18" s="614" t="s">
        <v>1631</v>
      </c>
      <c r="C18" s="604">
        <v>1.1160000000000001</v>
      </c>
      <c r="D18" s="604">
        <v>1.1160000000000001</v>
      </c>
      <c r="E18" s="612"/>
      <c r="F18" s="604">
        <v>0</v>
      </c>
      <c r="G18" s="613"/>
    </row>
    <row r="19" spans="1:7" ht="15">
      <c r="A19" s="611">
        <v>12</v>
      </c>
      <c r="B19" s="607" t="s">
        <v>1632</v>
      </c>
      <c r="C19" s="604">
        <v>11100.611000000001</v>
      </c>
      <c r="D19" s="604">
        <v>11005.119000000001</v>
      </c>
      <c r="E19" s="612"/>
      <c r="F19" s="604">
        <v>95.492999999999995</v>
      </c>
      <c r="G19" s="182"/>
    </row>
    <row r="21" spans="1:7">
      <c r="A21" s="927" t="s">
        <v>1633</v>
      </c>
      <c r="B21" s="927"/>
      <c r="C21" s="927"/>
      <c r="D21" s="927"/>
      <c r="E21" s="927"/>
      <c r="F21" s="927"/>
    </row>
    <row r="22" spans="1:7">
      <c r="A22" s="609"/>
      <c r="B22" s="609"/>
      <c r="C22" s="609"/>
      <c r="D22" s="609"/>
      <c r="E22" s="609"/>
      <c r="F22" s="609"/>
    </row>
    <row r="23" spans="1:7" ht="46.15" customHeight="1">
      <c r="A23" s="927" t="s">
        <v>1634</v>
      </c>
      <c r="B23" s="927"/>
      <c r="C23" s="927"/>
      <c r="D23" s="927"/>
      <c r="E23" s="927"/>
      <c r="F23" s="927"/>
    </row>
    <row r="24" spans="1:7">
      <c r="A24" s="609"/>
      <c r="B24" s="609"/>
      <c r="C24" s="609"/>
      <c r="D24" s="609"/>
      <c r="E24" s="609"/>
      <c r="F24" s="609"/>
    </row>
    <row r="25" spans="1:7">
      <c r="A25" s="927" t="s">
        <v>1635</v>
      </c>
      <c r="B25" s="927"/>
      <c r="C25" s="927"/>
      <c r="D25" s="927"/>
      <c r="E25" s="927"/>
      <c r="F25" s="927"/>
    </row>
    <row r="26" spans="1:7">
      <c r="A26" s="609"/>
      <c r="B26" s="609"/>
      <c r="C26" s="609"/>
      <c r="D26" s="609"/>
      <c r="E26" s="609"/>
      <c r="F26" s="609"/>
    </row>
    <row r="27" spans="1:7">
      <c r="A27" s="927" t="s">
        <v>1636</v>
      </c>
      <c r="B27" s="927"/>
      <c r="C27" s="927"/>
      <c r="D27" s="927"/>
      <c r="E27" s="927"/>
      <c r="F27" s="927"/>
    </row>
  </sheetData>
  <mergeCells count="6">
    <mergeCell ref="A27:F27"/>
    <mergeCell ref="C6:C7"/>
    <mergeCell ref="D6:G6"/>
    <mergeCell ref="A21:F21"/>
    <mergeCell ref="A23:F23"/>
    <mergeCell ref="A25:F25"/>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24A2-BEA1-4D32-8909-938B35653C63}">
  <dimension ref="A1:H33"/>
  <sheetViews>
    <sheetView workbookViewId="0">
      <selection activeCell="G1" sqref="G1"/>
    </sheetView>
  </sheetViews>
  <sheetFormatPr defaultColWidth="8.125" defaultRowHeight="14.25"/>
  <cols>
    <col min="1" max="1" width="36" customWidth="1"/>
    <col min="2" max="2" width="16" customWidth="1"/>
    <col min="3" max="7" width="12.75" customWidth="1"/>
    <col min="8" max="8" width="33.25" bestFit="1" customWidth="1"/>
  </cols>
  <sheetData>
    <row r="1" spans="1:8" ht="18">
      <c r="A1" s="615" t="s">
        <v>190</v>
      </c>
    </row>
    <row r="2" spans="1:8" ht="15">
      <c r="A2" s="30" t="s">
        <v>204</v>
      </c>
    </row>
    <row r="3" spans="1:8">
      <c r="A3" s="92"/>
    </row>
    <row r="4" spans="1:8">
      <c r="A4" s="199" t="s">
        <v>201</v>
      </c>
      <c r="B4" s="387" t="s">
        <v>660</v>
      </c>
      <c r="C4" s="33" t="s">
        <v>202</v>
      </c>
      <c r="D4" s="33" t="s">
        <v>703</v>
      </c>
      <c r="E4" s="33" t="s">
        <v>203</v>
      </c>
      <c r="F4" s="33" t="s">
        <v>704</v>
      </c>
      <c r="G4" s="33" t="s">
        <v>705</v>
      </c>
      <c r="H4" s="387" t="s">
        <v>706</v>
      </c>
    </row>
    <row r="5" spans="1:8">
      <c r="A5" s="973" t="s">
        <v>1637</v>
      </c>
      <c r="B5" s="903" t="s">
        <v>1638</v>
      </c>
      <c r="C5" s="974" t="s">
        <v>1639</v>
      </c>
      <c r="D5" s="975"/>
      <c r="E5" s="975"/>
      <c r="F5" s="975"/>
      <c r="G5" s="976"/>
      <c r="H5" s="862" t="s">
        <v>1640</v>
      </c>
    </row>
    <row r="6" spans="1:8" ht="42.75">
      <c r="A6" s="973"/>
      <c r="B6" s="903"/>
      <c r="C6" s="33" t="s">
        <v>1641</v>
      </c>
      <c r="D6" s="33" t="s">
        <v>1642</v>
      </c>
      <c r="E6" s="33" t="s">
        <v>1643</v>
      </c>
      <c r="F6" s="33" t="s">
        <v>1644</v>
      </c>
      <c r="G6" s="33" t="s">
        <v>1645</v>
      </c>
      <c r="H6" s="864"/>
    </row>
    <row r="7" spans="1:8">
      <c r="A7" s="181" t="s">
        <v>438</v>
      </c>
      <c r="B7" s="387" t="s">
        <v>1646</v>
      </c>
      <c r="C7" s="387" t="s">
        <v>1647</v>
      </c>
      <c r="D7" s="387"/>
      <c r="E7" s="387"/>
      <c r="F7" s="387"/>
      <c r="G7" s="387"/>
      <c r="H7" s="387" t="s">
        <v>1648</v>
      </c>
    </row>
    <row r="8" spans="1:8">
      <c r="A8" s="181" t="s">
        <v>1649</v>
      </c>
      <c r="B8" s="387" t="s">
        <v>1646</v>
      </c>
      <c r="C8" s="387" t="s">
        <v>1647</v>
      </c>
      <c r="D8" s="387"/>
      <c r="E8" s="387"/>
      <c r="F8" s="387"/>
      <c r="G8" s="387"/>
      <c r="H8" s="387" t="s">
        <v>1650</v>
      </c>
    </row>
    <row r="9" spans="1:8">
      <c r="A9" s="181" t="s">
        <v>1651</v>
      </c>
      <c r="B9" s="387" t="s">
        <v>1646</v>
      </c>
      <c r="C9" s="387" t="s">
        <v>1647</v>
      </c>
      <c r="D9" s="387"/>
      <c r="E9" s="387"/>
      <c r="F9" s="387"/>
      <c r="G9" s="387"/>
      <c r="H9" s="387" t="s">
        <v>1652</v>
      </c>
    </row>
    <row r="10" spans="1:8">
      <c r="A10" s="181" t="s">
        <v>1653</v>
      </c>
      <c r="B10" s="387" t="s">
        <v>1646</v>
      </c>
      <c r="C10" s="387" t="s">
        <v>1647</v>
      </c>
      <c r="D10" s="387"/>
      <c r="E10" s="387"/>
      <c r="F10" s="387"/>
      <c r="G10" s="387"/>
      <c r="H10" s="387" t="s">
        <v>1533</v>
      </c>
    </row>
    <row r="11" spans="1:8">
      <c r="A11" s="181" t="s">
        <v>1654</v>
      </c>
      <c r="B11" s="387" t="s">
        <v>1646</v>
      </c>
      <c r="C11" s="387" t="s">
        <v>1647</v>
      </c>
      <c r="D11" s="387"/>
      <c r="E11" s="387"/>
      <c r="F11" s="387"/>
      <c r="G11" s="387"/>
      <c r="H11" s="387" t="s">
        <v>1655</v>
      </c>
    </row>
    <row r="12" spans="1:8">
      <c r="A12" s="181" t="s">
        <v>1656</v>
      </c>
      <c r="B12" s="387" t="s">
        <v>1646</v>
      </c>
      <c r="C12" s="387" t="s">
        <v>1647</v>
      </c>
      <c r="D12" s="387"/>
      <c r="E12" s="387"/>
      <c r="F12" s="387"/>
      <c r="G12" s="387"/>
      <c r="H12" s="387" t="s">
        <v>1650</v>
      </c>
    </row>
    <row r="13" spans="1:8">
      <c r="A13" s="181" t="s">
        <v>1657</v>
      </c>
      <c r="B13" s="387" t="s">
        <v>1646</v>
      </c>
      <c r="C13" s="387" t="s">
        <v>1647</v>
      </c>
      <c r="D13" s="387"/>
      <c r="E13" s="387"/>
      <c r="F13" s="387"/>
      <c r="G13" s="387"/>
      <c r="H13" s="387" t="s">
        <v>1650</v>
      </c>
    </row>
    <row r="14" spans="1:8">
      <c r="A14" s="181" t="s">
        <v>1658</v>
      </c>
      <c r="B14" s="387" t="s">
        <v>1646</v>
      </c>
      <c r="C14" s="387" t="s">
        <v>1647</v>
      </c>
      <c r="D14" s="387"/>
      <c r="E14" s="387"/>
      <c r="F14" s="387"/>
      <c r="G14" s="387"/>
      <c r="H14" s="387" t="s">
        <v>1650</v>
      </c>
    </row>
    <row r="15" spans="1:8">
      <c r="A15" s="181" t="s">
        <v>1659</v>
      </c>
      <c r="B15" s="387" t="s">
        <v>1646</v>
      </c>
      <c r="C15" s="387" t="s">
        <v>1647</v>
      </c>
      <c r="D15" s="387"/>
      <c r="E15" s="387"/>
      <c r="F15" s="387"/>
      <c r="G15" s="387"/>
      <c r="H15" s="387" t="s">
        <v>1650</v>
      </c>
    </row>
    <row r="16" spans="1:8">
      <c r="A16" s="181" t="s">
        <v>1660</v>
      </c>
      <c r="B16" s="387" t="s">
        <v>1646</v>
      </c>
      <c r="C16" s="387" t="s">
        <v>1647</v>
      </c>
      <c r="D16" s="387"/>
      <c r="E16" s="387"/>
      <c r="F16" s="387"/>
      <c r="G16" s="387"/>
      <c r="H16" s="387" t="s">
        <v>1650</v>
      </c>
    </row>
    <row r="17" spans="1:8">
      <c r="A17" s="181" t="s">
        <v>1661</v>
      </c>
      <c r="B17" s="387" t="s">
        <v>1646</v>
      </c>
      <c r="C17" s="387" t="s">
        <v>1647</v>
      </c>
      <c r="D17" s="387"/>
      <c r="E17" s="387"/>
      <c r="F17" s="387"/>
      <c r="G17" s="387"/>
      <c r="H17" s="387" t="s">
        <v>1650</v>
      </c>
    </row>
    <row r="18" spans="1:8">
      <c r="A18" s="181" t="s">
        <v>1662</v>
      </c>
      <c r="B18" s="387" t="s">
        <v>1646</v>
      </c>
      <c r="C18" s="387" t="s">
        <v>1647</v>
      </c>
      <c r="D18" s="387"/>
      <c r="E18" s="387"/>
      <c r="F18" s="387"/>
      <c r="G18" s="387"/>
      <c r="H18" s="387" t="s">
        <v>1650</v>
      </c>
    </row>
    <row r="19" spans="1:8">
      <c r="A19" s="181" t="s">
        <v>1663</v>
      </c>
      <c r="B19" s="387" t="s">
        <v>1646</v>
      </c>
      <c r="C19" s="387" t="s">
        <v>1647</v>
      </c>
      <c r="D19" s="387"/>
      <c r="E19" s="387"/>
      <c r="F19" s="387"/>
      <c r="G19" s="387"/>
      <c r="H19" s="387" t="s">
        <v>1650</v>
      </c>
    </row>
    <row r="20" spans="1:8">
      <c r="A20" s="181" t="s">
        <v>1664</v>
      </c>
      <c r="B20" s="387" t="s">
        <v>1646</v>
      </c>
      <c r="C20" s="387" t="s">
        <v>1647</v>
      </c>
      <c r="D20" s="387"/>
      <c r="E20" s="387"/>
      <c r="F20" s="387"/>
      <c r="G20" s="387"/>
      <c r="H20" s="387" t="s">
        <v>1650</v>
      </c>
    </row>
    <row r="21" spans="1:8">
      <c r="A21" s="181" t="s">
        <v>1665</v>
      </c>
      <c r="B21" s="387" t="s">
        <v>1643</v>
      </c>
      <c r="C21" s="387"/>
      <c r="D21" s="387"/>
      <c r="E21" s="387" t="s">
        <v>1647</v>
      </c>
      <c r="F21" s="387"/>
      <c r="G21" s="387"/>
      <c r="H21" s="387" t="s">
        <v>1666</v>
      </c>
    </row>
    <row r="22" spans="1:8">
      <c r="A22" s="181" t="s">
        <v>1667</v>
      </c>
      <c r="B22" s="387" t="s">
        <v>1643</v>
      </c>
      <c r="C22" s="387"/>
      <c r="D22" s="387"/>
      <c r="E22" s="387" t="s">
        <v>1647</v>
      </c>
      <c r="F22" s="387"/>
      <c r="G22" s="387"/>
      <c r="H22" s="387" t="s">
        <v>1668</v>
      </c>
    </row>
    <row r="23" spans="1:8">
      <c r="A23" s="181" t="s">
        <v>1669</v>
      </c>
      <c r="B23" s="387" t="s">
        <v>1643</v>
      </c>
      <c r="C23" s="387"/>
      <c r="D23" s="387"/>
      <c r="E23" s="387" t="s">
        <v>1647</v>
      </c>
      <c r="F23" s="387"/>
      <c r="G23" s="387"/>
      <c r="H23" s="387" t="s">
        <v>1670</v>
      </c>
    </row>
    <row r="24" spans="1:8" ht="16.5">
      <c r="A24" s="181" t="s">
        <v>1671</v>
      </c>
      <c r="B24" s="387" t="s">
        <v>1643</v>
      </c>
      <c r="C24" s="387"/>
      <c r="D24" s="387"/>
      <c r="E24" s="387"/>
      <c r="F24" s="387"/>
      <c r="G24" s="387" t="s">
        <v>1672</v>
      </c>
      <c r="H24" s="387" t="s">
        <v>1673</v>
      </c>
    </row>
    <row r="25" spans="1:8" ht="16.5">
      <c r="A25" s="181" t="s">
        <v>1674</v>
      </c>
      <c r="B25" s="387" t="s">
        <v>1646</v>
      </c>
      <c r="C25" s="387"/>
      <c r="D25" s="387"/>
      <c r="E25" s="387"/>
      <c r="F25" s="387"/>
      <c r="G25" s="387" t="s">
        <v>1672</v>
      </c>
      <c r="H25" s="387" t="s">
        <v>1675</v>
      </c>
    </row>
    <row r="26" spans="1:8">
      <c r="A26" s="181" t="s">
        <v>1676</v>
      </c>
      <c r="B26" s="387" t="s">
        <v>1646</v>
      </c>
      <c r="C26" s="387"/>
      <c r="D26" s="387"/>
      <c r="E26" s="387"/>
      <c r="F26" s="387" t="s">
        <v>1647</v>
      </c>
      <c r="G26" s="387"/>
      <c r="H26" s="387" t="s">
        <v>1677</v>
      </c>
    </row>
    <row r="27" spans="1:8">
      <c r="A27" s="181" t="s">
        <v>1678</v>
      </c>
      <c r="B27" s="387" t="s">
        <v>1646</v>
      </c>
      <c r="C27" s="387"/>
      <c r="D27" s="387"/>
      <c r="E27" s="387"/>
      <c r="F27" s="387" t="s">
        <v>1647</v>
      </c>
      <c r="G27" s="387"/>
      <c r="H27" s="387" t="s">
        <v>1677</v>
      </c>
    </row>
    <row r="28" spans="1:8">
      <c r="A28" s="181" t="s">
        <v>1679</v>
      </c>
      <c r="B28" s="387" t="s">
        <v>1643</v>
      </c>
      <c r="C28" s="387"/>
      <c r="D28" s="387"/>
      <c r="E28" s="387"/>
      <c r="F28" s="387" t="s">
        <v>1647</v>
      </c>
      <c r="G28" s="387"/>
      <c r="H28" s="387" t="s">
        <v>1677</v>
      </c>
    </row>
    <row r="29" spans="1:8">
      <c r="A29" s="181" t="s">
        <v>1680</v>
      </c>
      <c r="B29" s="387" t="s">
        <v>1643</v>
      </c>
      <c r="C29" s="387"/>
      <c r="D29" s="387"/>
      <c r="E29" s="387"/>
      <c r="F29" s="387" t="s">
        <v>1647</v>
      </c>
      <c r="G29" s="387"/>
      <c r="H29" s="387" t="s">
        <v>1677</v>
      </c>
    </row>
    <row r="30" spans="1:8">
      <c r="A30" s="181" t="s">
        <v>1681</v>
      </c>
      <c r="B30" s="387" t="s">
        <v>1643</v>
      </c>
      <c r="C30" s="387"/>
      <c r="D30" s="387"/>
      <c r="E30" s="387"/>
      <c r="F30" s="387" t="s">
        <v>1647</v>
      </c>
      <c r="G30" s="387"/>
      <c r="H30" s="387" t="s">
        <v>1677</v>
      </c>
    </row>
    <row r="31" spans="1:8">
      <c r="A31" s="181" t="s">
        <v>1682</v>
      </c>
      <c r="B31" s="387" t="s">
        <v>1643</v>
      </c>
      <c r="C31" s="387"/>
      <c r="D31" s="387"/>
      <c r="E31" s="387"/>
      <c r="F31" s="387" t="s">
        <v>1647</v>
      </c>
      <c r="G31" s="387"/>
      <c r="H31" s="387" t="s">
        <v>1677</v>
      </c>
    </row>
    <row r="32" spans="1:8">
      <c r="A32" s="92"/>
    </row>
    <row r="33" spans="1:1" ht="17.25">
      <c r="A33" s="616" t="s">
        <v>1683</v>
      </c>
    </row>
  </sheetData>
  <mergeCells count="4">
    <mergeCell ref="A5:A6"/>
    <mergeCell ref="B5:B6"/>
    <mergeCell ref="C5:G5"/>
    <mergeCell ref="H5:H6"/>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3D1B7-1273-445A-B31D-8B729B201F35}">
  <dimension ref="A1:C3"/>
  <sheetViews>
    <sheetView workbookViewId="0">
      <selection activeCell="A7" sqref="A7"/>
    </sheetView>
  </sheetViews>
  <sheetFormatPr defaultRowHeight="14.25"/>
  <cols>
    <col min="1" max="1" width="9.5" bestFit="1" customWidth="1"/>
    <col min="2" max="2" width="42.75" bestFit="1" customWidth="1"/>
  </cols>
  <sheetData>
    <row r="1" spans="1:3" s="104" customFormat="1" ht="15">
      <c r="A1" s="22">
        <v>10</v>
      </c>
      <c r="B1" s="14" t="s">
        <v>195</v>
      </c>
    </row>
    <row r="2" spans="1:3" s="1" customFormat="1" ht="28.5">
      <c r="A2" s="7" t="s">
        <v>196</v>
      </c>
      <c r="B2" s="8" t="s">
        <v>197</v>
      </c>
      <c r="C2" s="102"/>
    </row>
    <row r="3" spans="1:3" s="1" customFormat="1">
      <c r="A3" s="9" t="s">
        <v>198</v>
      </c>
      <c r="B3" s="8" t="s">
        <v>199</v>
      </c>
      <c r="C3" s="102"/>
    </row>
  </sheetData>
  <hyperlinks>
    <hyperlink ref="A2" location="'Table 10.1'!A1" display="Table 10.1" xr:uid="{A98F52F4-0FEE-45E8-B684-94E6BEEBFE90}"/>
    <hyperlink ref="B2" location="'Table 10.1'!A1" display="Compliance with regulatory disclosure requirements" xr:uid="{47B31746-3FCA-476F-958B-3F681413B3C2}"/>
    <hyperlink ref="A3" location="'Table 10.2'!A1" display="Table 10.2" xr:uid="{B5908D8A-906F-4045-BB0C-EFE8167594A7}"/>
    <hyperlink ref="B3" location="'Table 10.2'!A1" display="Immaterial items not disclosed" xr:uid="{5C7EDC10-37F8-4B75-8E5F-9337B9C6F17A}"/>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9B594-4211-43C0-A7DF-24B37B3BCA34}">
  <dimension ref="A1:C402"/>
  <sheetViews>
    <sheetView workbookViewId="0">
      <selection activeCell="A3" sqref="A3"/>
    </sheetView>
  </sheetViews>
  <sheetFormatPr defaultRowHeight="14.25"/>
  <cols>
    <col min="1" max="1" width="17.75" customWidth="1"/>
    <col min="2" max="2" width="43.75" customWidth="1"/>
    <col min="3" max="3" width="51.625" customWidth="1"/>
  </cols>
  <sheetData>
    <row r="1" spans="1:3" ht="18">
      <c r="A1" s="615">
        <v>10.1</v>
      </c>
      <c r="B1" s="615" t="s">
        <v>197</v>
      </c>
    </row>
    <row r="4" spans="1:3" s="30" customFormat="1" ht="15">
      <c r="A4" s="628" t="s">
        <v>1684</v>
      </c>
      <c r="B4" s="628"/>
      <c r="C4" s="628" t="s">
        <v>1546</v>
      </c>
    </row>
    <row r="5" spans="1:3" ht="60">
      <c r="A5" s="633" t="s">
        <v>1685</v>
      </c>
      <c r="B5" s="634" t="s">
        <v>1686</v>
      </c>
      <c r="C5" s="632" t="s">
        <v>1687</v>
      </c>
    </row>
    <row r="6" spans="1:3" ht="75">
      <c r="A6" s="635"/>
      <c r="B6" s="636" t="s">
        <v>1688</v>
      </c>
      <c r="C6" s="632" t="s">
        <v>1687</v>
      </c>
    </row>
    <row r="7" spans="1:3" ht="210">
      <c r="A7" s="635"/>
      <c r="B7" s="636" t="s">
        <v>1689</v>
      </c>
      <c r="C7" s="632" t="s">
        <v>1690</v>
      </c>
    </row>
    <row r="8" spans="1:3" ht="60">
      <c r="A8" s="635"/>
      <c r="B8" s="636" t="s">
        <v>1691</v>
      </c>
      <c r="C8" s="632" t="s">
        <v>1692</v>
      </c>
    </row>
    <row r="9" spans="1:3" ht="165">
      <c r="A9" s="635"/>
      <c r="B9" s="636" t="s">
        <v>1693</v>
      </c>
      <c r="C9" s="632" t="s">
        <v>1692</v>
      </c>
    </row>
    <row r="10" spans="1:3" ht="105">
      <c r="A10" s="635"/>
      <c r="B10" s="636" t="s">
        <v>1694</v>
      </c>
      <c r="C10" s="632" t="s">
        <v>1692</v>
      </c>
    </row>
    <row r="11" spans="1:3" ht="75">
      <c r="A11" s="635"/>
      <c r="B11" s="636" t="s">
        <v>1695</v>
      </c>
      <c r="C11" s="632" t="s">
        <v>1696</v>
      </c>
    </row>
    <row r="12" spans="1:3" ht="15">
      <c r="A12" s="633" t="s">
        <v>1697</v>
      </c>
      <c r="B12" s="634"/>
      <c r="C12" s="632"/>
    </row>
    <row r="13" spans="1:3" ht="15">
      <c r="A13" s="635" t="s">
        <v>1698</v>
      </c>
      <c r="B13" s="636"/>
      <c r="C13" s="632"/>
    </row>
    <row r="14" spans="1:3" ht="75">
      <c r="A14" s="637"/>
      <c r="B14" s="632" t="s">
        <v>1699</v>
      </c>
      <c r="C14" s="632" t="s">
        <v>1700</v>
      </c>
    </row>
    <row r="15" spans="1:3" ht="75">
      <c r="A15" s="631"/>
      <c r="B15" s="630" t="s">
        <v>1701</v>
      </c>
      <c r="C15" s="632" t="s">
        <v>1700</v>
      </c>
    </row>
    <row r="16" spans="1:3" ht="105">
      <c r="A16" s="631"/>
      <c r="B16" s="630" t="s">
        <v>1702</v>
      </c>
      <c r="C16" s="632" t="s">
        <v>1700</v>
      </c>
    </row>
    <row r="17" spans="1:3" ht="15">
      <c r="A17" s="631" t="s">
        <v>1703</v>
      </c>
      <c r="B17" s="630"/>
      <c r="C17" s="630"/>
    </row>
    <row r="18" spans="1:3" ht="15">
      <c r="A18" s="631" t="s">
        <v>1704</v>
      </c>
      <c r="B18" s="630"/>
      <c r="C18" s="630"/>
    </row>
    <row r="19" spans="1:3" ht="45">
      <c r="A19" s="631"/>
      <c r="B19" s="630" t="s">
        <v>1705</v>
      </c>
      <c r="C19" s="630" t="s">
        <v>1706</v>
      </c>
    </row>
    <row r="20" spans="1:3" ht="45">
      <c r="A20" s="631"/>
      <c r="B20" s="630" t="s">
        <v>1707</v>
      </c>
      <c r="C20" s="630" t="s">
        <v>1708</v>
      </c>
    </row>
    <row r="21" spans="1:3" ht="60">
      <c r="A21" s="631"/>
      <c r="B21" s="630" t="s">
        <v>1709</v>
      </c>
      <c r="C21" s="630" t="s">
        <v>1710</v>
      </c>
    </row>
    <row r="22" spans="1:3" ht="15">
      <c r="A22" s="631" t="s">
        <v>1711</v>
      </c>
      <c r="B22" s="630"/>
      <c r="C22" s="630"/>
    </row>
    <row r="23" spans="1:3" ht="15">
      <c r="A23" s="631" t="s">
        <v>1712</v>
      </c>
      <c r="B23" s="630"/>
      <c r="C23" s="630" t="s">
        <v>1713</v>
      </c>
    </row>
    <row r="24" spans="1:3" ht="15">
      <c r="A24" s="631" t="s">
        <v>1714</v>
      </c>
      <c r="B24" s="630"/>
      <c r="C24" s="630"/>
    </row>
    <row r="25" spans="1:3" ht="15">
      <c r="A25" s="631" t="s">
        <v>1715</v>
      </c>
      <c r="B25" s="630"/>
      <c r="C25" s="630" t="s">
        <v>480</v>
      </c>
    </row>
    <row r="26" spans="1:3" ht="15">
      <c r="A26" s="631" t="s">
        <v>1716</v>
      </c>
      <c r="B26" s="630"/>
      <c r="C26" s="630"/>
    </row>
    <row r="27" spans="1:3" ht="45">
      <c r="A27" s="631" t="s">
        <v>1717</v>
      </c>
      <c r="B27" s="630"/>
      <c r="C27" s="630" t="s">
        <v>1706</v>
      </c>
    </row>
    <row r="28" spans="1:3" ht="45">
      <c r="A28" s="631"/>
      <c r="B28" s="630" t="s">
        <v>1718</v>
      </c>
      <c r="C28" s="630"/>
    </row>
    <row r="29" spans="1:3" ht="30">
      <c r="A29" s="631"/>
      <c r="B29" s="630" t="s">
        <v>1719</v>
      </c>
      <c r="C29" s="630" t="s">
        <v>1720</v>
      </c>
    </row>
    <row r="30" spans="1:3" ht="30">
      <c r="A30" s="631"/>
      <c r="B30" s="630" t="s">
        <v>1721</v>
      </c>
      <c r="C30" s="630" t="s">
        <v>1722</v>
      </c>
    </row>
    <row r="31" spans="1:3" ht="45">
      <c r="A31" s="631"/>
      <c r="B31" s="630" t="s">
        <v>1723</v>
      </c>
      <c r="C31" s="630" t="s">
        <v>1713</v>
      </c>
    </row>
    <row r="32" spans="1:3" ht="15">
      <c r="A32" s="631" t="s">
        <v>1724</v>
      </c>
      <c r="B32" s="630"/>
      <c r="C32" s="630"/>
    </row>
    <row r="33" spans="1:3" ht="15">
      <c r="A33" s="631" t="s">
        <v>1725</v>
      </c>
      <c r="B33" s="630"/>
      <c r="C33" s="630"/>
    </row>
    <row r="34" spans="1:3" ht="135">
      <c r="A34" s="631"/>
      <c r="B34" s="630" t="s">
        <v>1726</v>
      </c>
      <c r="C34" s="630" t="s">
        <v>1727</v>
      </c>
    </row>
    <row r="35" spans="1:3" ht="105">
      <c r="A35" s="631"/>
      <c r="B35" s="630" t="s">
        <v>1728</v>
      </c>
      <c r="C35" s="630" t="s">
        <v>1727</v>
      </c>
    </row>
    <row r="36" spans="1:3" ht="15">
      <c r="A36" s="631" t="s">
        <v>1729</v>
      </c>
      <c r="B36" s="630"/>
      <c r="C36" s="630"/>
    </row>
    <row r="37" spans="1:3" ht="15">
      <c r="A37" s="631" t="s">
        <v>1730</v>
      </c>
      <c r="B37" s="630"/>
      <c r="C37" s="630"/>
    </row>
    <row r="38" spans="1:3" ht="15">
      <c r="A38" s="631" t="s">
        <v>1731</v>
      </c>
      <c r="B38" s="630"/>
      <c r="C38" s="630"/>
    </row>
    <row r="39" spans="1:3" ht="15">
      <c r="A39" s="631" t="s">
        <v>1732</v>
      </c>
      <c r="B39" s="630"/>
      <c r="C39" s="630"/>
    </row>
    <row r="40" spans="1:3" ht="15">
      <c r="A40" s="631" t="s">
        <v>1733</v>
      </c>
      <c r="B40" s="630"/>
      <c r="C40" s="630"/>
    </row>
    <row r="41" spans="1:3" ht="15">
      <c r="A41" s="631" t="s">
        <v>1734</v>
      </c>
      <c r="B41" s="630"/>
      <c r="C41" s="630"/>
    </row>
    <row r="42" spans="1:3" ht="60">
      <c r="A42" s="631"/>
      <c r="B42" s="630" t="s">
        <v>1735</v>
      </c>
      <c r="C42" s="630"/>
    </row>
    <row r="43" spans="1:3" ht="90">
      <c r="A43" s="631" t="s">
        <v>296</v>
      </c>
      <c r="B43" s="630" t="s">
        <v>1736</v>
      </c>
      <c r="C43" s="630" t="s">
        <v>1737</v>
      </c>
    </row>
    <row r="44" spans="1:3" ht="15">
      <c r="A44" s="631"/>
      <c r="B44" s="630"/>
      <c r="C44" s="630"/>
    </row>
    <row r="45" spans="1:3" ht="75">
      <c r="A45" s="631" t="s">
        <v>297</v>
      </c>
      <c r="B45" s="630" t="s">
        <v>1738</v>
      </c>
      <c r="C45" s="630" t="s">
        <v>1739</v>
      </c>
    </row>
    <row r="46" spans="1:3" ht="15">
      <c r="A46" s="631"/>
      <c r="B46" s="630"/>
      <c r="C46" s="630"/>
    </row>
    <row r="47" spans="1:3" ht="60">
      <c r="A47" s="631" t="s">
        <v>1740</v>
      </c>
      <c r="B47" s="630" t="s">
        <v>1741</v>
      </c>
      <c r="C47" s="630" t="s">
        <v>1739</v>
      </c>
    </row>
    <row r="48" spans="1:3" ht="15">
      <c r="A48" s="631"/>
      <c r="B48" s="630"/>
      <c r="C48" s="630"/>
    </row>
    <row r="49" spans="1:3" ht="90">
      <c r="A49" s="631" t="s">
        <v>1742</v>
      </c>
      <c r="B49" s="630" t="s">
        <v>1743</v>
      </c>
      <c r="C49" s="630" t="s">
        <v>1737</v>
      </c>
    </row>
    <row r="50" spans="1:3" ht="15">
      <c r="A50" s="631"/>
      <c r="B50" s="630"/>
      <c r="C50" s="630"/>
    </row>
    <row r="51" spans="1:3" ht="75">
      <c r="A51" s="631" t="s">
        <v>1744</v>
      </c>
      <c r="B51" s="630" t="s">
        <v>1745</v>
      </c>
      <c r="C51" s="630" t="s">
        <v>1739</v>
      </c>
    </row>
    <row r="52" spans="1:3" ht="15">
      <c r="A52" s="631"/>
      <c r="B52" s="630"/>
      <c r="C52" s="630"/>
    </row>
    <row r="53" spans="1:3" ht="60">
      <c r="A53" s="631" t="s">
        <v>1746</v>
      </c>
      <c r="B53" s="630" t="s">
        <v>1747</v>
      </c>
      <c r="C53" s="630"/>
    </row>
    <row r="54" spans="1:3" ht="90">
      <c r="A54" s="631" t="s">
        <v>1748</v>
      </c>
      <c r="B54" s="630" t="s">
        <v>1749</v>
      </c>
      <c r="C54" s="630" t="s">
        <v>1737</v>
      </c>
    </row>
    <row r="55" spans="1:3" ht="15">
      <c r="A55" s="631"/>
      <c r="B55" s="630"/>
      <c r="C55" s="630"/>
    </row>
    <row r="56" spans="1:3" ht="90">
      <c r="A56" s="631" t="s">
        <v>1750</v>
      </c>
      <c r="B56" s="630" t="s">
        <v>1751</v>
      </c>
      <c r="C56" s="630" t="s">
        <v>1737</v>
      </c>
    </row>
    <row r="57" spans="1:3" ht="15">
      <c r="A57" s="631"/>
      <c r="B57" s="630"/>
      <c r="C57" s="630"/>
    </row>
    <row r="58" spans="1:3" ht="30">
      <c r="A58" s="631"/>
      <c r="B58" s="630" t="s">
        <v>1752</v>
      </c>
      <c r="C58" s="630"/>
    </row>
    <row r="59" spans="1:3" ht="30">
      <c r="A59" s="631" t="s">
        <v>296</v>
      </c>
      <c r="B59" s="630" t="s">
        <v>1753</v>
      </c>
      <c r="C59" s="630" t="s">
        <v>1754</v>
      </c>
    </row>
    <row r="60" spans="1:3" ht="15">
      <c r="A60" s="631"/>
      <c r="B60" s="630"/>
      <c r="C60" s="630"/>
    </row>
    <row r="61" spans="1:3" ht="45">
      <c r="A61" s="631" t="s">
        <v>297</v>
      </c>
      <c r="B61" s="630" t="s">
        <v>1755</v>
      </c>
      <c r="C61" s="630" t="s">
        <v>1754</v>
      </c>
    </row>
    <row r="62" spans="1:3" ht="15">
      <c r="A62" s="631"/>
      <c r="B62" s="630"/>
      <c r="C62" s="630"/>
    </row>
    <row r="63" spans="1:3" ht="75">
      <c r="A63" s="631" t="s">
        <v>1740</v>
      </c>
      <c r="B63" s="630" t="s">
        <v>1756</v>
      </c>
      <c r="C63" s="630" t="s">
        <v>1754</v>
      </c>
    </row>
    <row r="64" spans="1:3" ht="15">
      <c r="A64" s="631"/>
      <c r="B64" s="630"/>
      <c r="C64" s="630"/>
    </row>
    <row r="65" spans="1:3" ht="45">
      <c r="A65" s="631" t="s">
        <v>1742</v>
      </c>
      <c r="B65" s="630" t="s">
        <v>1757</v>
      </c>
      <c r="C65" s="630" t="s">
        <v>1754</v>
      </c>
    </row>
    <row r="66" spans="1:3" ht="15">
      <c r="A66" s="631"/>
      <c r="B66" s="630"/>
      <c r="C66" s="630"/>
    </row>
    <row r="67" spans="1:3" ht="30">
      <c r="A67" s="631" t="s">
        <v>1744</v>
      </c>
      <c r="B67" s="630" t="s">
        <v>1758</v>
      </c>
      <c r="C67" s="630" t="s">
        <v>1754</v>
      </c>
    </row>
    <row r="68" spans="1:3" ht="15">
      <c r="A68" s="631" t="s">
        <v>1759</v>
      </c>
      <c r="B68" s="630"/>
      <c r="C68" s="630"/>
    </row>
    <row r="69" spans="1:3" ht="15">
      <c r="A69" s="631" t="s">
        <v>1760</v>
      </c>
      <c r="B69" s="630"/>
      <c r="C69" s="630"/>
    </row>
    <row r="70" spans="1:3" ht="45">
      <c r="A70" s="631"/>
      <c r="B70" s="630" t="s">
        <v>1761</v>
      </c>
      <c r="C70" s="630"/>
    </row>
    <row r="71" spans="1:3" ht="30">
      <c r="A71" s="631" t="s">
        <v>296</v>
      </c>
      <c r="B71" s="630" t="s">
        <v>1762</v>
      </c>
      <c r="C71" s="630" t="s">
        <v>1763</v>
      </c>
    </row>
    <row r="72" spans="1:3" ht="15">
      <c r="A72" s="631"/>
      <c r="B72" s="630"/>
      <c r="C72" s="630"/>
    </row>
    <row r="73" spans="1:3" ht="255">
      <c r="A73" s="631" t="s">
        <v>297</v>
      </c>
      <c r="B73" s="630" t="s">
        <v>1764</v>
      </c>
      <c r="C73" s="630" t="s">
        <v>1765</v>
      </c>
    </row>
    <row r="74" spans="1:3" ht="75">
      <c r="A74" s="631" t="s">
        <v>1740</v>
      </c>
      <c r="B74" s="630" t="s">
        <v>1766</v>
      </c>
      <c r="C74" s="630" t="s">
        <v>1767</v>
      </c>
    </row>
    <row r="75" spans="1:3" ht="15">
      <c r="A75" s="631"/>
      <c r="B75" s="630"/>
      <c r="C75" s="630"/>
    </row>
    <row r="76" spans="1:3" ht="120">
      <c r="A76" s="631" t="s">
        <v>1742</v>
      </c>
      <c r="B76" s="630" t="s">
        <v>1768</v>
      </c>
      <c r="C76" s="630" t="s">
        <v>1769</v>
      </c>
    </row>
    <row r="77" spans="1:3" ht="15">
      <c r="A77" s="631"/>
      <c r="B77" s="630"/>
      <c r="C77" s="630"/>
    </row>
    <row r="78" spans="1:3" ht="105">
      <c r="A78" s="631" t="s">
        <v>1744</v>
      </c>
      <c r="B78" s="630" t="s">
        <v>1770</v>
      </c>
      <c r="C78" s="638" t="s">
        <v>480</v>
      </c>
    </row>
    <row r="79" spans="1:3" ht="15">
      <c r="A79" s="631"/>
      <c r="B79" s="630"/>
      <c r="C79" s="630"/>
    </row>
    <row r="80" spans="1:3" ht="60">
      <c r="A80" s="631" t="s">
        <v>1746</v>
      </c>
      <c r="B80" s="630" t="s">
        <v>1771</v>
      </c>
      <c r="C80" s="630" t="s">
        <v>1772</v>
      </c>
    </row>
    <row r="81" spans="1:3" ht="15">
      <c r="A81" s="631"/>
      <c r="B81" s="630"/>
      <c r="C81" s="630"/>
    </row>
    <row r="82" spans="1:3" ht="60">
      <c r="A82" s="631" t="s">
        <v>1773</v>
      </c>
      <c r="B82" s="630" t="s">
        <v>1774</v>
      </c>
      <c r="C82" s="630" t="s">
        <v>480</v>
      </c>
    </row>
    <row r="83" spans="1:3" ht="15">
      <c r="A83" s="631"/>
      <c r="B83" s="630"/>
      <c r="C83" s="630"/>
    </row>
    <row r="84" spans="1:3" ht="45">
      <c r="A84" s="631" t="s">
        <v>1775</v>
      </c>
      <c r="B84" s="630" t="s">
        <v>1776</v>
      </c>
      <c r="C84" s="630" t="s">
        <v>480</v>
      </c>
    </row>
    <row r="85" spans="1:3" ht="15">
      <c r="A85" s="631" t="s">
        <v>1777</v>
      </c>
      <c r="B85" s="630"/>
      <c r="C85" s="630"/>
    </row>
    <row r="86" spans="1:3" ht="15">
      <c r="A86" s="631" t="s">
        <v>1778</v>
      </c>
      <c r="B86" s="630"/>
      <c r="C86" s="630"/>
    </row>
    <row r="87" spans="1:3" ht="30">
      <c r="A87" s="631"/>
      <c r="B87" s="630" t="s">
        <v>1779</v>
      </c>
      <c r="C87" s="630"/>
    </row>
    <row r="88" spans="1:3" ht="90">
      <c r="A88" s="631" t="s">
        <v>296</v>
      </c>
      <c r="B88" s="630" t="s">
        <v>1780</v>
      </c>
      <c r="C88" s="630" t="s">
        <v>1781</v>
      </c>
    </row>
    <row r="89" spans="1:3" ht="15">
      <c r="A89" s="631"/>
      <c r="B89" s="630"/>
      <c r="C89" s="630"/>
    </row>
    <row r="90" spans="1:3" ht="45">
      <c r="A90" s="631" t="s">
        <v>297</v>
      </c>
      <c r="B90" s="630" t="s">
        <v>1782</v>
      </c>
      <c r="C90" s="630" t="s">
        <v>1783</v>
      </c>
    </row>
    <row r="91" spans="1:3" ht="15">
      <c r="A91" s="631"/>
      <c r="B91" s="630"/>
      <c r="C91" s="630"/>
    </row>
    <row r="92" spans="1:3" ht="30">
      <c r="A92" s="631" t="s">
        <v>1740</v>
      </c>
      <c r="B92" s="630" t="s">
        <v>1784</v>
      </c>
      <c r="C92" s="630" t="s">
        <v>1783</v>
      </c>
    </row>
    <row r="93" spans="1:3" ht="15">
      <c r="A93" s="631"/>
      <c r="B93" s="630"/>
      <c r="C93" s="630"/>
    </row>
    <row r="94" spans="1:3" ht="30">
      <c r="A94" s="631" t="s">
        <v>1742</v>
      </c>
      <c r="B94" s="630" t="s">
        <v>1785</v>
      </c>
      <c r="C94" s="630"/>
    </row>
    <row r="95" spans="1:3" ht="30">
      <c r="A95" s="631" t="s">
        <v>1748</v>
      </c>
      <c r="B95" s="630" t="s">
        <v>1786</v>
      </c>
      <c r="C95" s="630" t="s">
        <v>1787</v>
      </c>
    </row>
    <row r="96" spans="1:3" ht="15">
      <c r="A96" s="631"/>
      <c r="B96" s="630"/>
      <c r="C96" s="630"/>
    </row>
    <row r="97" spans="1:3" ht="15">
      <c r="A97" s="631" t="s">
        <v>1750</v>
      </c>
      <c r="B97" s="630" t="s">
        <v>1788</v>
      </c>
      <c r="C97" s="630" t="s">
        <v>1787</v>
      </c>
    </row>
    <row r="98" spans="1:3" ht="15">
      <c r="A98" s="631"/>
      <c r="B98" s="630"/>
      <c r="C98" s="630"/>
    </row>
    <row r="99" spans="1:3" ht="30">
      <c r="A99" s="631" t="s">
        <v>1789</v>
      </c>
      <c r="B99" s="630" t="s">
        <v>1790</v>
      </c>
      <c r="C99" s="630" t="s">
        <v>1787</v>
      </c>
    </row>
    <row r="100" spans="1:3" ht="15">
      <c r="A100" s="631"/>
      <c r="B100" s="630"/>
      <c r="C100" s="630"/>
    </row>
    <row r="101" spans="1:3" ht="60">
      <c r="A101" s="631" t="s">
        <v>1791</v>
      </c>
      <c r="B101" s="630" t="s">
        <v>1792</v>
      </c>
      <c r="C101" s="630" t="s">
        <v>480</v>
      </c>
    </row>
    <row r="102" spans="1:3" ht="15">
      <c r="A102" s="631"/>
      <c r="B102" s="630"/>
      <c r="C102" s="630"/>
    </row>
    <row r="103" spans="1:3" ht="60">
      <c r="A103" s="631" t="s">
        <v>1746</v>
      </c>
      <c r="B103" s="630" t="s">
        <v>1793</v>
      </c>
      <c r="C103" s="630" t="s">
        <v>1787</v>
      </c>
    </row>
    <row r="104" spans="1:3" ht="15">
      <c r="A104" s="631" t="s">
        <v>1794</v>
      </c>
      <c r="B104" s="630"/>
      <c r="C104" s="630"/>
    </row>
    <row r="105" spans="1:3" ht="15">
      <c r="A105" s="631" t="s">
        <v>1795</v>
      </c>
      <c r="B105" s="630"/>
      <c r="C105" s="630"/>
    </row>
    <row r="106" spans="1:3" ht="45">
      <c r="A106" s="631"/>
      <c r="B106" s="630" t="s">
        <v>1796</v>
      </c>
      <c r="C106" s="630"/>
    </row>
    <row r="107" spans="1:3" ht="60">
      <c r="A107" s="631" t="s">
        <v>296</v>
      </c>
      <c r="B107" s="630" t="s">
        <v>1797</v>
      </c>
      <c r="C107" s="630" t="s">
        <v>1798</v>
      </c>
    </row>
    <row r="108" spans="1:3" ht="15">
      <c r="A108" s="631"/>
      <c r="B108" s="630"/>
      <c r="C108" s="630"/>
    </row>
    <row r="109" spans="1:3" ht="15">
      <c r="A109" s="631" t="s">
        <v>297</v>
      </c>
      <c r="B109" s="630" t="s">
        <v>1799</v>
      </c>
      <c r="C109" s="630" t="s">
        <v>480</v>
      </c>
    </row>
    <row r="110" spans="1:3" ht="15">
      <c r="A110" s="631"/>
      <c r="B110" s="630"/>
      <c r="C110" s="630"/>
    </row>
    <row r="111" spans="1:3" ht="60">
      <c r="A111" s="631" t="s">
        <v>1740</v>
      </c>
      <c r="B111" s="630" t="s">
        <v>1800</v>
      </c>
      <c r="C111" s="630" t="s">
        <v>1801</v>
      </c>
    </row>
    <row r="112" spans="1:3" ht="15">
      <c r="A112" s="631"/>
      <c r="B112" s="630"/>
      <c r="C112" s="630"/>
    </row>
    <row r="113" spans="1:3" ht="30">
      <c r="A113" s="631" t="s">
        <v>1742</v>
      </c>
      <c r="B113" s="630" t="s">
        <v>1802</v>
      </c>
      <c r="C113" s="630" t="s">
        <v>1803</v>
      </c>
    </row>
    <row r="114" spans="1:3" ht="15">
      <c r="A114" s="631" t="s">
        <v>1804</v>
      </c>
      <c r="B114" s="630"/>
      <c r="C114" s="630"/>
    </row>
    <row r="115" spans="1:3" ht="15">
      <c r="A115" s="631" t="s">
        <v>1805</v>
      </c>
      <c r="B115" s="630"/>
      <c r="C115" s="630"/>
    </row>
    <row r="116" spans="1:3" ht="75">
      <c r="A116" s="631"/>
      <c r="B116" s="630" t="s">
        <v>1806</v>
      </c>
      <c r="C116" s="630"/>
    </row>
    <row r="117" spans="1:3" ht="45">
      <c r="A117" s="631" t="s">
        <v>296</v>
      </c>
      <c r="B117" s="630" t="s">
        <v>1807</v>
      </c>
      <c r="C117" s="630" t="s">
        <v>1808</v>
      </c>
    </row>
    <row r="118" spans="1:3" ht="15">
      <c r="A118" s="631"/>
      <c r="B118" s="630"/>
      <c r="C118" s="630"/>
    </row>
    <row r="119" spans="1:3" ht="75">
      <c r="A119" s="631" t="s">
        <v>297</v>
      </c>
      <c r="B119" s="630" t="s">
        <v>1809</v>
      </c>
      <c r="C119" s="630" t="s">
        <v>1810</v>
      </c>
    </row>
    <row r="120" spans="1:3" ht="15">
      <c r="A120" s="631"/>
      <c r="B120" s="630"/>
      <c r="C120" s="630"/>
    </row>
    <row r="121" spans="1:3" ht="45">
      <c r="A121" s="631" t="s">
        <v>1740</v>
      </c>
      <c r="B121" s="630" t="s">
        <v>1811</v>
      </c>
      <c r="C121" s="630" t="s">
        <v>480</v>
      </c>
    </row>
    <row r="122" spans="1:3" ht="13.15" customHeight="1">
      <c r="A122" s="631"/>
      <c r="B122" s="630"/>
      <c r="C122" s="630"/>
    </row>
    <row r="123" spans="1:3" ht="120">
      <c r="A123" s="631" t="s">
        <v>1742</v>
      </c>
      <c r="B123" s="630" t="s">
        <v>1812</v>
      </c>
      <c r="C123" s="630" t="s">
        <v>1813</v>
      </c>
    </row>
    <row r="124" spans="1:3" ht="15">
      <c r="A124" s="631"/>
      <c r="B124" s="630"/>
      <c r="C124" s="630"/>
    </row>
    <row r="125" spans="1:3" ht="105">
      <c r="A125" s="631" t="s">
        <v>1744</v>
      </c>
      <c r="B125" s="630" t="s">
        <v>1814</v>
      </c>
      <c r="C125" s="630" t="s">
        <v>1815</v>
      </c>
    </row>
    <row r="126" spans="1:3" ht="15">
      <c r="A126" s="631"/>
      <c r="B126" s="630"/>
      <c r="C126" s="630"/>
    </row>
    <row r="127" spans="1:3" ht="105">
      <c r="A127" s="631" t="s">
        <v>1746</v>
      </c>
      <c r="B127" s="630" t="s">
        <v>1816</v>
      </c>
      <c r="C127" s="630" t="s">
        <v>1817</v>
      </c>
    </row>
    <row r="128" spans="1:3" ht="15">
      <c r="A128" s="631"/>
      <c r="B128" s="630"/>
      <c r="C128" s="630"/>
    </row>
    <row r="129" spans="1:3" ht="75">
      <c r="A129" s="631" t="s">
        <v>1773</v>
      </c>
      <c r="B129" s="630" t="s">
        <v>1818</v>
      </c>
      <c r="C129" s="630" t="s">
        <v>1819</v>
      </c>
    </row>
    <row r="130" spans="1:3" ht="15">
      <c r="A130" s="631"/>
      <c r="B130" s="630"/>
      <c r="C130" s="630"/>
    </row>
    <row r="131" spans="1:3" ht="75">
      <c r="A131" s="631" t="s">
        <v>1775</v>
      </c>
      <c r="B131" s="630" t="s">
        <v>1820</v>
      </c>
      <c r="C131" s="630" t="s">
        <v>480</v>
      </c>
    </row>
    <row r="132" spans="1:3" ht="15">
      <c r="A132" s="631" t="s">
        <v>1821</v>
      </c>
      <c r="B132" s="630"/>
      <c r="C132" s="630"/>
    </row>
    <row r="133" spans="1:3" ht="15">
      <c r="A133" s="631" t="s">
        <v>1822</v>
      </c>
      <c r="B133" s="630"/>
      <c r="C133" s="630"/>
    </row>
    <row r="134" spans="1:3" ht="45">
      <c r="A134" s="631"/>
      <c r="B134" s="630" t="s">
        <v>1823</v>
      </c>
      <c r="C134" s="630"/>
    </row>
    <row r="135" spans="1:3" ht="60">
      <c r="A135" s="631" t="s">
        <v>296</v>
      </c>
      <c r="B135" s="630" t="s">
        <v>1824</v>
      </c>
      <c r="C135" s="630" t="s">
        <v>1825</v>
      </c>
    </row>
    <row r="136" spans="1:3" ht="15">
      <c r="A136" s="631"/>
      <c r="B136" s="630"/>
      <c r="C136" s="630"/>
    </row>
    <row r="137" spans="1:3" ht="45">
      <c r="A137" s="631" t="s">
        <v>297</v>
      </c>
      <c r="B137" s="630" t="s">
        <v>1826</v>
      </c>
      <c r="C137" s="630" t="s">
        <v>1825</v>
      </c>
    </row>
    <row r="138" spans="1:3" ht="15">
      <c r="A138" s="631"/>
      <c r="B138" s="630"/>
      <c r="C138" s="630"/>
    </row>
    <row r="139" spans="1:3" ht="45">
      <c r="A139" s="631" t="s">
        <v>1740</v>
      </c>
      <c r="B139" s="630" t="s">
        <v>1827</v>
      </c>
      <c r="C139" s="630" t="s">
        <v>480</v>
      </c>
    </row>
    <row r="140" spans="1:3" ht="15">
      <c r="A140" s="631"/>
      <c r="B140" s="630"/>
      <c r="C140" s="630"/>
    </row>
    <row r="141" spans="1:3" ht="30">
      <c r="A141" s="631" t="s">
        <v>1742</v>
      </c>
      <c r="B141" s="630" t="s">
        <v>1828</v>
      </c>
      <c r="C141" s="630" t="s">
        <v>480</v>
      </c>
    </row>
    <row r="142" spans="1:3" ht="15">
      <c r="A142" s="631"/>
      <c r="B142" s="630"/>
      <c r="C142" s="630"/>
    </row>
    <row r="143" spans="1:3" ht="60">
      <c r="A143" s="631" t="s">
        <v>1744</v>
      </c>
      <c r="B143" s="630" t="s">
        <v>1829</v>
      </c>
      <c r="C143" s="630" t="s">
        <v>1830</v>
      </c>
    </row>
    <row r="144" spans="1:3" ht="15">
      <c r="A144" s="631"/>
      <c r="B144" s="630"/>
      <c r="C144" s="630"/>
    </row>
    <row r="145" spans="1:3" ht="90">
      <c r="A145" s="631" t="s">
        <v>1746</v>
      </c>
      <c r="B145" s="630" t="s">
        <v>1831</v>
      </c>
      <c r="C145" s="630" t="s">
        <v>1832</v>
      </c>
    </row>
    <row r="146" spans="1:3" ht="15">
      <c r="A146" s="631"/>
      <c r="B146" s="630"/>
      <c r="C146" s="630"/>
    </row>
    <row r="147" spans="1:3" ht="90">
      <c r="A147" s="631" t="s">
        <v>1773</v>
      </c>
      <c r="B147" s="630" t="s">
        <v>1833</v>
      </c>
      <c r="C147" s="630" t="s">
        <v>1832</v>
      </c>
    </row>
    <row r="148" spans="1:3" ht="15">
      <c r="A148" s="631"/>
      <c r="B148" s="630"/>
      <c r="C148" s="630"/>
    </row>
    <row r="149" spans="1:3" ht="60">
      <c r="A149" s="631" t="s">
        <v>1775</v>
      </c>
      <c r="B149" s="630" t="s">
        <v>1834</v>
      </c>
      <c r="C149" s="630" t="s">
        <v>1835</v>
      </c>
    </row>
    <row r="150" spans="1:3" ht="15">
      <c r="A150" s="631"/>
      <c r="B150" s="630"/>
      <c r="C150" s="630"/>
    </row>
    <row r="151" spans="1:3" ht="75">
      <c r="A151" s="631" t="s">
        <v>1748</v>
      </c>
      <c r="B151" s="630" t="s">
        <v>1836</v>
      </c>
      <c r="C151" s="630" t="s">
        <v>1837</v>
      </c>
    </row>
    <row r="152" spans="1:3" ht="15">
      <c r="A152" s="631"/>
      <c r="B152" s="630"/>
      <c r="C152" s="630"/>
    </row>
    <row r="153" spans="1:3" ht="90">
      <c r="A153" s="631" t="s">
        <v>1838</v>
      </c>
      <c r="B153" s="630" t="s">
        <v>1839</v>
      </c>
      <c r="C153" s="630" t="s">
        <v>480</v>
      </c>
    </row>
    <row r="154" spans="1:3" ht="15">
      <c r="A154" s="631"/>
      <c r="B154" s="630"/>
      <c r="C154" s="630"/>
    </row>
    <row r="155" spans="1:3" ht="45">
      <c r="A155" s="631" t="s">
        <v>1840</v>
      </c>
      <c r="B155" s="630" t="s">
        <v>1841</v>
      </c>
      <c r="C155" s="630" t="s">
        <v>480</v>
      </c>
    </row>
    <row r="156" spans="1:3" ht="15">
      <c r="A156" s="631"/>
      <c r="B156" s="630"/>
      <c r="C156" s="630"/>
    </row>
    <row r="157" spans="1:3" ht="60">
      <c r="A157" s="631" t="s">
        <v>1842</v>
      </c>
      <c r="B157" s="630" t="s">
        <v>1843</v>
      </c>
      <c r="C157" s="630" t="s">
        <v>1844</v>
      </c>
    </row>
    <row r="158" spans="1:3" ht="15">
      <c r="A158" s="631"/>
      <c r="B158" s="630"/>
      <c r="C158" s="630"/>
    </row>
    <row r="159" spans="1:3" ht="60">
      <c r="A159" s="631" t="s">
        <v>1845</v>
      </c>
      <c r="B159" s="630" t="s">
        <v>1846</v>
      </c>
      <c r="C159" s="630" t="s">
        <v>1832</v>
      </c>
    </row>
    <row r="160" spans="1:3" ht="15">
      <c r="A160" s="631" t="s">
        <v>1847</v>
      </c>
      <c r="B160" s="630"/>
      <c r="C160" s="630"/>
    </row>
    <row r="161" spans="1:3" ht="15">
      <c r="A161" s="631" t="s">
        <v>1848</v>
      </c>
      <c r="B161" s="630"/>
      <c r="C161" s="630"/>
    </row>
    <row r="162" spans="1:3" ht="60">
      <c r="A162" s="631"/>
      <c r="B162" s="630" t="s">
        <v>1849</v>
      </c>
      <c r="C162" s="630"/>
    </row>
    <row r="163" spans="1:3" ht="60">
      <c r="A163" s="631" t="s">
        <v>296</v>
      </c>
      <c r="B163" s="630" t="s">
        <v>1850</v>
      </c>
      <c r="C163" s="630" t="s">
        <v>1851</v>
      </c>
    </row>
    <row r="164" spans="1:3" ht="15">
      <c r="A164" s="631"/>
      <c r="B164" s="630"/>
      <c r="C164" s="630"/>
    </row>
    <row r="165" spans="1:3" ht="30">
      <c r="A165" s="631" t="s">
        <v>297</v>
      </c>
      <c r="B165" s="630" t="s">
        <v>1852</v>
      </c>
      <c r="C165" s="630" t="s">
        <v>1853</v>
      </c>
    </row>
    <row r="166" spans="1:3" ht="15">
      <c r="A166" s="631" t="s">
        <v>1854</v>
      </c>
      <c r="B166" s="630"/>
      <c r="C166" s="630"/>
    </row>
    <row r="167" spans="1:3" ht="15">
      <c r="A167" s="631" t="s">
        <v>1855</v>
      </c>
      <c r="B167" s="630"/>
      <c r="C167" s="630" t="s">
        <v>1856</v>
      </c>
    </row>
    <row r="168" spans="1:3" ht="15">
      <c r="A168" s="631" t="s">
        <v>1857</v>
      </c>
      <c r="B168" s="630"/>
      <c r="C168" s="630"/>
    </row>
    <row r="169" spans="1:3" ht="15">
      <c r="A169" s="631" t="s">
        <v>1858</v>
      </c>
      <c r="B169" s="630"/>
      <c r="C169" s="630"/>
    </row>
    <row r="170" spans="1:3" ht="30">
      <c r="A170" s="631"/>
      <c r="B170" s="630" t="s">
        <v>1859</v>
      </c>
      <c r="C170" s="630"/>
    </row>
    <row r="171" spans="1:3" ht="60">
      <c r="A171" s="631" t="s">
        <v>296</v>
      </c>
      <c r="B171" s="630" t="s">
        <v>1860</v>
      </c>
      <c r="C171" s="630" t="s">
        <v>1861</v>
      </c>
    </row>
    <row r="172" spans="1:3" ht="15">
      <c r="A172" s="631"/>
      <c r="B172" s="630"/>
      <c r="C172" s="630"/>
    </row>
    <row r="173" spans="1:3" ht="30">
      <c r="A173" s="631" t="s">
        <v>297</v>
      </c>
      <c r="B173" s="630" t="s">
        <v>1862</v>
      </c>
      <c r="C173" s="630" t="s">
        <v>1861</v>
      </c>
    </row>
    <row r="174" spans="1:3" ht="15">
      <c r="A174" s="631"/>
      <c r="B174" s="630"/>
      <c r="C174" s="630"/>
    </row>
    <row r="175" spans="1:3" ht="120">
      <c r="A175" s="631" t="s">
        <v>1740</v>
      </c>
      <c r="B175" s="630" t="s">
        <v>1863</v>
      </c>
      <c r="C175" s="630" t="s">
        <v>1864</v>
      </c>
    </row>
    <row r="176" spans="1:3" ht="15">
      <c r="A176" s="631"/>
      <c r="B176" s="630"/>
      <c r="C176" s="630"/>
    </row>
    <row r="177" spans="1:3" ht="30">
      <c r="A177" s="631" t="s">
        <v>1742</v>
      </c>
      <c r="B177" s="630" t="s">
        <v>1865</v>
      </c>
      <c r="C177" s="630" t="s">
        <v>1866</v>
      </c>
    </row>
    <row r="178" spans="1:3" ht="15">
      <c r="A178" s="631"/>
      <c r="B178" s="630"/>
      <c r="C178" s="630"/>
    </row>
    <row r="179" spans="1:3" ht="105">
      <c r="A179" s="631" t="s">
        <v>1744</v>
      </c>
      <c r="B179" s="630" t="s">
        <v>1867</v>
      </c>
      <c r="C179" s="630" t="s">
        <v>1868</v>
      </c>
    </row>
    <row r="180" spans="1:3" ht="15">
      <c r="A180" s="631"/>
      <c r="B180" s="630"/>
      <c r="C180" s="630"/>
    </row>
    <row r="181" spans="1:3" ht="75">
      <c r="A181" s="631" t="s">
        <v>1746</v>
      </c>
      <c r="B181" s="630" t="s">
        <v>1869</v>
      </c>
      <c r="C181" s="630" t="s">
        <v>1868</v>
      </c>
    </row>
    <row r="182" spans="1:3" ht="15">
      <c r="A182" s="631"/>
      <c r="B182" s="630"/>
      <c r="C182" s="630"/>
    </row>
    <row r="183" spans="1:3" ht="30">
      <c r="A183" s="631" t="s">
        <v>1773</v>
      </c>
      <c r="B183" s="630" t="s">
        <v>1870</v>
      </c>
      <c r="C183" s="630" t="s">
        <v>1871</v>
      </c>
    </row>
    <row r="184" spans="1:3" ht="15">
      <c r="A184" s="631" t="s">
        <v>1872</v>
      </c>
      <c r="B184" s="630"/>
      <c r="C184" s="630"/>
    </row>
    <row r="185" spans="1:3" ht="15">
      <c r="A185" s="631" t="s">
        <v>1873</v>
      </c>
      <c r="B185" s="630"/>
      <c r="C185" s="630"/>
    </row>
    <row r="186" spans="1:3" ht="135">
      <c r="A186" s="631"/>
      <c r="B186" s="630" t="s">
        <v>1874</v>
      </c>
      <c r="C186" s="630" t="s">
        <v>1875</v>
      </c>
    </row>
    <row r="187" spans="1:3" ht="15">
      <c r="A187" s="631" t="s">
        <v>1876</v>
      </c>
      <c r="B187" s="630"/>
      <c r="C187" s="630"/>
    </row>
    <row r="188" spans="1:3" ht="15">
      <c r="A188" s="631" t="s">
        <v>1877</v>
      </c>
      <c r="B188" s="630"/>
      <c r="C188" s="630"/>
    </row>
    <row r="189" spans="1:3" ht="60">
      <c r="A189" s="631"/>
      <c r="B189" s="630" t="s">
        <v>1878</v>
      </c>
      <c r="C189" s="630"/>
    </row>
    <row r="190" spans="1:3" ht="45">
      <c r="A190" s="631" t="s">
        <v>296</v>
      </c>
      <c r="B190" s="630" t="s">
        <v>1879</v>
      </c>
      <c r="C190" s="630" t="s">
        <v>1880</v>
      </c>
    </row>
    <row r="191" spans="1:3" ht="15">
      <c r="A191" s="631"/>
      <c r="B191" s="630"/>
      <c r="C191" s="630"/>
    </row>
    <row r="192" spans="1:3" ht="30">
      <c r="A192" s="631" t="s">
        <v>297</v>
      </c>
      <c r="B192" s="630" t="s">
        <v>1881</v>
      </c>
      <c r="C192" s="630" t="s">
        <v>1880</v>
      </c>
    </row>
    <row r="193" spans="1:3" ht="15">
      <c r="A193" s="631"/>
      <c r="B193" s="630"/>
      <c r="C193" s="630"/>
    </row>
    <row r="194" spans="1:3" ht="45">
      <c r="A194" s="631" t="s">
        <v>1740</v>
      </c>
      <c r="B194" s="630" t="s">
        <v>1882</v>
      </c>
      <c r="C194" s="630" t="s">
        <v>1880</v>
      </c>
    </row>
    <row r="195" spans="1:3" ht="15">
      <c r="A195" s="631"/>
      <c r="B195" s="630"/>
      <c r="C195" s="630"/>
    </row>
    <row r="196" spans="1:3" ht="90">
      <c r="A196" s="631" t="s">
        <v>1742</v>
      </c>
      <c r="B196" s="630" t="s">
        <v>1883</v>
      </c>
      <c r="C196" s="630" t="s">
        <v>1880</v>
      </c>
    </row>
    <row r="197" spans="1:3" ht="15">
      <c r="A197" s="631"/>
      <c r="B197" s="630"/>
      <c r="C197" s="630"/>
    </row>
    <row r="198" spans="1:3" ht="75">
      <c r="A198" s="631" t="s">
        <v>1744</v>
      </c>
      <c r="B198" s="630" t="s">
        <v>1884</v>
      </c>
      <c r="C198" s="630" t="s">
        <v>1885</v>
      </c>
    </row>
    <row r="199" spans="1:3" ht="15">
      <c r="A199" s="631" t="s">
        <v>1886</v>
      </c>
      <c r="B199" s="630"/>
      <c r="C199" s="630"/>
    </row>
    <row r="200" spans="1:3" ht="15">
      <c r="A200" s="631" t="s">
        <v>1887</v>
      </c>
      <c r="B200" s="630"/>
      <c r="C200" s="630"/>
    </row>
    <row r="201" spans="1:3" ht="90">
      <c r="A201" s="631"/>
      <c r="B201" s="630" t="s">
        <v>1888</v>
      </c>
      <c r="C201" s="630" t="s">
        <v>1889</v>
      </c>
    </row>
    <row r="202" spans="1:3" ht="15">
      <c r="A202" s="631" t="s">
        <v>1890</v>
      </c>
      <c r="B202" s="630"/>
      <c r="C202" s="630"/>
    </row>
    <row r="203" spans="1:3" ht="15">
      <c r="A203" s="631" t="s">
        <v>1891</v>
      </c>
      <c r="B203" s="630"/>
      <c r="C203" s="630"/>
    </row>
    <row r="204" spans="1:3" ht="30">
      <c r="A204" s="631"/>
      <c r="B204" s="630" t="s">
        <v>1892</v>
      </c>
      <c r="C204" s="630"/>
    </row>
    <row r="205" spans="1:3" ht="45">
      <c r="A205" s="631" t="s">
        <v>296</v>
      </c>
      <c r="B205" s="630" t="s">
        <v>1893</v>
      </c>
      <c r="C205" s="630" t="s">
        <v>1894</v>
      </c>
    </row>
    <row r="206" spans="1:3" ht="15">
      <c r="A206" s="631"/>
      <c r="B206" s="630"/>
      <c r="C206" s="630"/>
    </row>
    <row r="207" spans="1:3" ht="75">
      <c r="A207" s="631" t="s">
        <v>297</v>
      </c>
      <c r="B207" s="630" t="s">
        <v>1895</v>
      </c>
      <c r="C207" s="630" t="s">
        <v>1896</v>
      </c>
    </row>
    <row r="208" spans="1:3" ht="15">
      <c r="A208" s="631"/>
      <c r="B208" s="630"/>
      <c r="C208" s="630"/>
    </row>
    <row r="209" spans="1:3" ht="30">
      <c r="A209" s="631" t="s">
        <v>1740</v>
      </c>
      <c r="B209" s="630" t="s">
        <v>1897</v>
      </c>
      <c r="C209" s="630" t="s">
        <v>1896</v>
      </c>
    </row>
    <row r="210" spans="1:3" ht="15">
      <c r="A210" s="631" t="s">
        <v>1898</v>
      </c>
      <c r="B210" s="630"/>
      <c r="C210" s="630"/>
    </row>
    <row r="211" spans="1:3" ht="15">
      <c r="A211" s="631" t="s">
        <v>1899</v>
      </c>
      <c r="B211" s="630"/>
      <c r="C211" s="630"/>
    </row>
    <row r="212" spans="1:3" ht="30">
      <c r="A212" s="631"/>
      <c r="B212" s="630" t="s">
        <v>1900</v>
      </c>
      <c r="C212" s="630"/>
    </row>
    <row r="213" spans="1:3" ht="30">
      <c r="A213" s="631" t="s">
        <v>296</v>
      </c>
      <c r="B213" s="630" t="s">
        <v>1901</v>
      </c>
      <c r="C213" s="630" t="s">
        <v>1810</v>
      </c>
    </row>
    <row r="214" spans="1:3" ht="15">
      <c r="A214" s="631"/>
      <c r="B214" s="630"/>
      <c r="C214" s="630"/>
    </row>
    <row r="215" spans="1:3" ht="30">
      <c r="A215" s="631" t="s">
        <v>297</v>
      </c>
      <c r="B215" s="630" t="s">
        <v>1902</v>
      </c>
      <c r="C215" s="630" t="s">
        <v>1810</v>
      </c>
    </row>
    <row r="216" spans="1:3" ht="15">
      <c r="A216" s="631"/>
      <c r="B216" s="630"/>
      <c r="C216" s="630"/>
    </row>
    <row r="217" spans="1:3" ht="60">
      <c r="A217" s="631" t="s">
        <v>1740</v>
      </c>
      <c r="B217" s="630" t="s">
        <v>1903</v>
      </c>
      <c r="C217" s="630" t="s">
        <v>1810</v>
      </c>
    </row>
    <row r="218" spans="1:3" ht="15">
      <c r="A218" s="631"/>
      <c r="B218" s="630"/>
      <c r="C218" s="630"/>
    </row>
    <row r="219" spans="1:3" ht="45">
      <c r="A219" s="631" t="s">
        <v>1742</v>
      </c>
      <c r="B219" s="630" t="s">
        <v>1904</v>
      </c>
      <c r="C219" s="630" t="s">
        <v>1810</v>
      </c>
    </row>
    <row r="220" spans="1:3" ht="15">
      <c r="A220" s="631"/>
      <c r="B220" s="630"/>
      <c r="C220" s="630"/>
    </row>
    <row r="221" spans="1:3" ht="30">
      <c r="A221" s="631" t="s">
        <v>1744</v>
      </c>
      <c r="B221" s="630" t="s">
        <v>1905</v>
      </c>
      <c r="C221" s="630" t="s">
        <v>1810</v>
      </c>
    </row>
    <row r="222" spans="1:3" ht="15">
      <c r="A222" s="631"/>
      <c r="B222" s="630"/>
      <c r="C222" s="630"/>
    </row>
    <row r="223" spans="1:3" ht="45">
      <c r="A223" s="631" t="s">
        <v>1746</v>
      </c>
      <c r="B223" s="630" t="s">
        <v>1906</v>
      </c>
      <c r="C223" s="630"/>
    </row>
    <row r="224" spans="1:3" ht="60">
      <c r="A224" s="631" t="s">
        <v>1748</v>
      </c>
      <c r="B224" s="630" t="s">
        <v>1907</v>
      </c>
      <c r="C224" s="630" t="s">
        <v>1810</v>
      </c>
    </row>
    <row r="225" spans="1:3" ht="15">
      <c r="A225" s="631"/>
      <c r="B225" s="630"/>
      <c r="C225" s="630"/>
    </row>
    <row r="226" spans="1:3" ht="90">
      <c r="A226" s="631" t="s">
        <v>1750</v>
      </c>
      <c r="B226" s="630" t="s">
        <v>1908</v>
      </c>
      <c r="C226" s="630" t="s">
        <v>1810</v>
      </c>
    </row>
    <row r="227" spans="1:3" ht="15">
      <c r="A227" s="631"/>
      <c r="B227" s="630"/>
      <c r="C227" s="630"/>
    </row>
    <row r="228" spans="1:3" ht="75">
      <c r="A228" s="631" t="s">
        <v>1789</v>
      </c>
      <c r="B228" s="630" t="s">
        <v>1909</v>
      </c>
      <c r="C228" s="630" t="s">
        <v>1810</v>
      </c>
    </row>
    <row r="229" spans="1:3" ht="15">
      <c r="A229" s="631"/>
      <c r="B229" s="630"/>
      <c r="C229" s="630"/>
    </row>
    <row r="230" spans="1:3" ht="45">
      <c r="A230" s="631" t="s">
        <v>1773</v>
      </c>
      <c r="B230" s="630" t="s">
        <v>1910</v>
      </c>
      <c r="C230" s="630"/>
    </row>
    <row r="231" spans="1:3" ht="30">
      <c r="A231" s="631" t="s">
        <v>1748</v>
      </c>
      <c r="B231" s="630" t="s">
        <v>1911</v>
      </c>
      <c r="C231" s="630" t="s">
        <v>1810</v>
      </c>
    </row>
    <row r="232" spans="1:3" ht="15">
      <c r="A232" s="631"/>
      <c r="B232" s="630"/>
      <c r="C232" s="630"/>
    </row>
    <row r="233" spans="1:3" ht="30">
      <c r="A233" s="631" t="s">
        <v>1750</v>
      </c>
      <c r="B233" s="630" t="s">
        <v>1912</v>
      </c>
      <c r="C233" s="630" t="s">
        <v>1810</v>
      </c>
    </row>
    <row r="234" spans="1:3" ht="15">
      <c r="A234" s="631"/>
      <c r="B234" s="630"/>
      <c r="C234" s="630"/>
    </row>
    <row r="235" spans="1:3" ht="30">
      <c r="A235" s="631" t="s">
        <v>1789</v>
      </c>
      <c r="B235" s="630" t="s">
        <v>1913</v>
      </c>
      <c r="C235" s="630" t="s">
        <v>1810</v>
      </c>
    </row>
    <row r="236" spans="1:3" ht="15">
      <c r="A236" s="631"/>
      <c r="B236" s="630"/>
      <c r="C236" s="630"/>
    </row>
    <row r="237" spans="1:3" ht="75">
      <c r="A237" s="631" t="s">
        <v>1775</v>
      </c>
      <c r="B237" s="630" t="s">
        <v>1914</v>
      </c>
      <c r="C237" s="630" t="s">
        <v>1915</v>
      </c>
    </row>
    <row r="238" spans="1:3" ht="15">
      <c r="A238" s="631" t="s">
        <v>1916</v>
      </c>
      <c r="B238" s="630"/>
      <c r="C238" s="630"/>
    </row>
    <row r="239" spans="1:3" s="629" customFormat="1" ht="15">
      <c r="A239" s="631" t="s">
        <v>1917</v>
      </c>
      <c r="B239" s="630"/>
      <c r="C239" s="630"/>
    </row>
    <row r="240" spans="1:3" s="629" customFormat="1" ht="105">
      <c r="A240" s="631"/>
      <c r="B240" s="630" t="s">
        <v>1918</v>
      </c>
      <c r="C240" s="638" t="s">
        <v>1919</v>
      </c>
    </row>
    <row r="241" spans="1:3" s="629" customFormat="1" ht="60">
      <c r="A241" s="631" t="s">
        <v>296</v>
      </c>
      <c r="B241" s="630" t="s">
        <v>1920</v>
      </c>
      <c r="C241" s="638" t="s">
        <v>1921</v>
      </c>
    </row>
    <row r="242" spans="1:3" s="629" customFormat="1" ht="15">
      <c r="A242" s="631"/>
      <c r="B242" s="630"/>
      <c r="C242" s="630"/>
    </row>
    <row r="243" spans="1:3" s="629" customFormat="1" ht="60">
      <c r="A243" s="631" t="s">
        <v>297</v>
      </c>
      <c r="B243" s="630" t="s">
        <v>1922</v>
      </c>
      <c r="C243" s="638" t="s">
        <v>1921</v>
      </c>
    </row>
    <row r="244" spans="1:3" s="629" customFormat="1" ht="15">
      <c r="A244" s="631"/>
      <c r="B244" s="630"/>
      <c r="C244" s="630"/>
    </row>
    <row r="245" spans="1:3" s="629" customFormat="1" ht="90">
      <c r="A245" s="631" t="s">
        <v>1740</v>
      </c>
      <c r="B245" s="630" t="s">
        <v>1923</v>
      </c>
      <c r="C245" s="638" t="s">
        <v>1919</v>
      </c>
    </row>
    <row r="246" spans="1:3" s="629" customFormat="1" ht="15">
      <c r="A246" s="631"/>
      <c r="B246" s="630"/>
      <c r="C246" s="630"/>
    </row>
    <row r="247" spans="1:3" s="629" customFormat="1" ht="60">
      <c r="A247" s="631" t="s">
        <v>1742</v>
      </c>
      <c r="B247" s="630" t="s">
        <v>1924</v>
      </c>
      <c r="C247" s="638" t="s">
        <v>1919</v>
      </c>
    </row>
    <row r="248" spans="1:3" s="629" customFormat="1" ht="15">
      <c r="A248" s="631"/>
      <c r="B248" s="630"/>
      <c r="C248" s="630"/>
    </row>
    <row r="249" spans="1:3" s="629" customFormat="1" ht="75">
      <c r="A249" s="631" t="s">
        <v>1744</v>
      </c>
      <c r="B249" s="630" t="s">
        <v>1925</v>
      </c>
      <c r="C249" s="638" t="s">
        <v>1919</v>
      </c>
    </row>
    <row r="250" spans="1:3" s="629" customFormat="1" ht="45">
      <c r="A250" s="631" t="s">
        <v>1748</v>
      </c>
      <c r="B250" s="630" t="s">
        <v>1926</v>
      </c>
      <c r="C250" s="638" t="s">
        <v>1919</v>
      </c>
    </row>
    <row r="251" spans="1:3" s="629" customFormat="1" ht="15">
      <c r="A251" s="631"/>
      <c r="B251" s="630"/>
      <c r="C251" s="630"/>
    </row>
    <row r="252" spans="1:3" s="629" customFormat="1" ht="120">
      <c r="A252" s="631" t="s">
        <v>1750</v>
      </c>
      <c r="B252" s="630" t="s">
        <v>1927</v>
      </c>
      <c r="C252" s="638" t="s">
        <v>1919</v>
      </c>
    </row>
    <row r="253" spans="1:3" s="629" customFormat="1" ht="15">
      <c r="A253" s="631"/>
      <c r="B253" s="630"/>
      <c r="C253" s="630"/>
    </row>
    <row r="254" spans="1:3" s="629" customFormat="1" ht="30">
      <c r="A254" s="631" t="s">
        <v>1789</v>
      </c>
      <c r="B254" s="630" t="s">
        <v>1928</v>
      </c>
      <c r="C254" s="638" t="s">
        <v>1919</v>
      </c>
    </row>
    <row r="255" spans="1:3" s="629" customFormat="1" ht="15">
      <c r="A255" s="631"/>
      <c r="B255" s="630"/>
      <c r="C255" s="630"/>
    </row>
    <row r="256" spans="1:3" s="629" customFormat="1" ht="45">
      <c r="A256" s="631" t="s">
        <v>1929</v>
      </c>
      <c r="B256" s="630" t="s">
        <v>1930</v>
      </c>
      <c r="C256" s="638" t="s">
        <v>1919</v>
      </c>
    </row>
    <row r="257" spans="1:3" s="629" customFormat="1" ht="15">
      <c r="A257" s="631"/>
      <c r="B257" s="630"/>
      <c r="C257" s="630"/>
    </row>
    <row r="258" spans="1:3" s="629" customFormat="1" ht="30">
      <c r="A258" s="631" t="s">
        <v>1931</v>
      </c>
      <c r="B258" s="630" t="s">
        <v>1932</v>
      </c>
      <c r="C258" s="638" t="s">
        <v>1919</v>
      </c>
    </row>
    <row r="259" spans="1:3" s="629" customFormat="1" ht="15">
      <c r="A259" s="631"/>
      <c r="B259" s="630"/>
      <c r="C259" s="630"/>
    </row>
    <row r="260" spans="1:3" s="629" customFormat="1" ht="30">
      <c r="A260" s="631" t="s">
        <v>1746</v>
      </c>
      <c r="B260" s="630" t="s">
        <v>1933</v>
      </c>
      <c r="C260" s="638" t="s">
        <v>1919</v>
      </c>
    </row>
    <row r="261" spans="1:3" s="629" customFormat="1" ht="15">
      <c r="A261" s="631"/>
      <c r="B261" s="630"/>
      <c r="C261" s="630"/>
    </row>
    <row r="262" spans="1:3" s="629" customFormat="1" ht="30">
      <c r="A262" s="631" t="s">
        <v>1773</v>
      </c>
      <c r="B262" s="630" t="s">
        <v>1934</v>
      </c>
      <c r="C262" s="638" t="s">
        <v>1919</v>
      </c>
    </row>
    <row r="263" spans="1:3" s="629" customFormat="1" ht="90">
      <c r="A263" s="631"/>
      <c r="B263" s="630" t="s">
        <v>1935</v>
      </c>
      <c r="C263" s="630"/>
    </row>
    <row r="264" spans="1:3" s="629" customFormat="1" ht="15">
      <c r="A264" s="631" t="s">
        <v>1936</v>
      </c>
      <c r="B264" s="630"/>
      <c r="C264" s="630"/>
    </row>
    <row r="265" spans="1:3" s="629" customFormat="1" ht="15">
      <c r="A265" s="631" t="s">
        <v>1937</v>
      </c>
      <c r="B265" s="630"/>
      <c r="C265" s="630" t="s">
        <v>1938</v>
      </c>
    </row>
    <row r="266" spans="1:3" s="629" customFormat="1" ht="15">
      <c r="A266" s="631" t="s">
        <v>1939</v>
      </c>
      <c r="B266" s="630"/>
      <c r="C266" s="630"/>
    </row>
    <row r="267" spans="1:3" s="629" customFormat="1" ht="15">
      <c r="A267" s="631" t="s">
        <v>1940</v>
      </c>
      <c r="B267" s="630"/>
      <c r="C267" s="630" t="s">
        <v>1941</v>
      </c>
    </row>
    <row r="268" spans="1:3" s="629" customFormat="1" ht="15">
      <c r="A268" s="631" t="s">
        <v>1942</v>
      </c>
      <c r="B268" s="630"/>
      <c r="C268" s="630"/>
    </row>
    <row r="269" spans="1:3" s="629" customFormat="1" ht="15">
      <c r="A269" s="631" t="s">
        <v>1943</v>
      </c>
      <c r="B269" s="630"/>
      <c r="C269" s="630"/>
    </row>
    <row r="270" spans="1:3" s="629" customFormat="1" ht="135">
      <c r="A270" s="631"/>
      <c r="B270" s="630" t="s">
        <v>1944</v>
      </c>
      <c r="C270" s="630"/>
    </row>
    <row r="271" spans="1:3" s="629" customFormat="1" ht="135">
      <c r="A271" s="631" t="s">
        <v>296</v>
      </c>
      <c r="B271" s="630" t="s">
        <v>1945</v>
      </c>
      <c r="C271" s="630" t="s">
        <v>1946</v>
      </c>
    </row>
    <row r="272" spans="1:3" s="629" customFormat="1" ht="15">
      <c r="A272" s="631"/>
      <c r="B272" s="630"/>
      <c r="C272" s="630"/>
    </row>
    <row r="273" spans="1:3" s="629" customFormat="1" ht="30">
      <c r="A273" s="631" t="s">
        <v>297</v>
      </c>
      <c r="B273" s="630" t="s">
        <v>1947</v>
      </c>
      <c r="C273" s="630" t="s">
        <v>1946</v>
      </c>
    </row>
    <row r="274" spans="1:3" s="629" customFormat="1" ht="15">
      <c r="A274" s="631"/>
      <c r="B274" s="630"/>
      <c r="C274" s="630"/>
    </row>
    <row r="275" spans="1:3" s="629" customFormat="1" ht="60">
      <c r="A275" s="631" t="s">
        <v>1740</v>
      </c>
      <c r="B275" s="630" t="s">
        <v>1948</v>
      </c>
      <c r="C275" s="630" t="s">
        <v>1946</v>
      </c>
    </row>
    <row r="276" spans="1:3" s="629" customFormat="1" ht="15">
      <c r="A276" s="631"/>
      <c r="B276" s="630"/>
      <c r="C276" s="630"/>
    </row>
    <row r="277" spans="1:3" s="629" customFormat="1" ht="45">
      <c r="A277" s="631" t="s">
        <v>1742</v>
      </c>
      <c r="B277" s="630" t="s">
        <v>1949</v>
      </c>
      <c r="C277" s="630" t="s">
        <v>1946</v>
      </c>
    </row>
    <row r="278" spans="1:3" s="629" customFormat="1" ht="15">
      <c r="A278" s="631"/>
      <c r="B278" s="630"/>
      <c r="C278" s="630"/>
    </row>
    <row r="279" spans="1:3" s="629" customFormat="1" ht="45">
      <c r="A279" s="631" t="s">
        <v>1744</v>
      </c>
      <c r="B279" s="630" t="s">
        <v>1950</v>
      </c>
      <c r="C279" s="630" t="s">
        <v>1946</v>
      </c>
    </row>
    <row r="280" spans="1:3" s="629" customFormat="1" ht="15">
      <c r="A280" s="631"/>
      <c r="B280" s="630"/>
      <c r="C280" s="630"/>
    </row>
    <row r="281" spans="1:3" s="629" customFormat="1" ht="30">
      <c r="A281" s="631" t="s">
        <v>1746</v>
      </c>
      <c r="B281" s="630" t="s">
        <v>1951</v>
      </c>
      <c r="C281" s="630" t="s">
        <v>1946</v>
      </c>
    </row>
    <row r="282" spans="1:3" s="629" customFormat="1" ht="15">
      <c r="A282" s="631"/>
      <c r="B282" s="630"/>
      <c r="C282" s="630"/>
    </row>
    <row r="283" spans="1:3" s="629" customFormat="1" ht="45">
      <c r="A283" s="631" t="s">
        <v>1773</v>
      </c>
      <c r="B283" s="630" t="s">
        <v>1952</v>
      </c>
      <c r="C283" s="630" t="s">
        <v>1953</v>
      </c>
    </row>
    <row r="284" spans="1:3" s="629" customFormat="1" ht="15">
      <c r="A284" s="631"/>
      <c r="B284" s="630"/>
      <c r="C284" s="630"/>
    </row>
    <row r="285" spans="1:3" s="629" customFormat="1" ht="75">
      <c r="A285" s="631" t="s">
        <v>1775</v>
      </c>
      <c r="B285" s="630" t="s">
        <v>1954</v>
      </c>
      <c r="C285" s="630" t="s">
        <v>1955</v>
      </c>
    </row>
    <row r="286" spans="1:3" s="629" customFormat="1" ht="15">
      <c r="A286" s="631"/>
      <c r="B286" s="630"/>
      <c r="C286" s="630"/>
    </row>
    <row r="287" spans="1:3" s="629" customFormat="1" ht="45">
      <c r="A287" s="631" t="s">
        <v>1748</v>
      </c>
      <c r="B287" s="630" t="s">
        <v>1956</v>
      </c>
      <c r="C287" s="630" t="s">
        <v>1955</v>
      </c>
    </row>
    <row r="288" spans="1:3" s="629" customFormat="1" ht="15">
      <c r="A288" s="631"/>
      <c r="B288" s="630"/>
      <c r="C288" s="630"/>
    </row>
    <row r="289" spans="1:3" s="629" customFormat="1" ht="60">
      <c r="A289" s="631" t="s">
        <v>1750</v>
      </c>
      <c r="B289" s="630" t="s">
        <v>1957</v>
      </c>
      <c r="C289" s="630" t="s">
        <v>1955</v>
      </c>
    </row>
    <row r="290" spans="1:3" s="629" customFormat="1" ht="15">
      <c r="A290" s="631"/>
      <c r="B290" s="630"/>
      <c r="C290" s="630"/>
    </row>
    <row r="291" spans="1:3" s="629" customFormat="1" ht="60">
      <c r="A291" s="631" t="s">
        <v>1789</v>
      </c>
      <c r="B291" s="630" t="s">
        <v>1958</v>
      </c>
      <c r="C291" s="630" t="s">
        <v>1959</v>
      </c>
    </row>
    <row r="292" spans="1:3" s="629" customFormat="1" ht="15">
      <c r="A292" s="631"/>
      <c r="B292" s="630"/>
      <c r="C292" s="630"/>
    </row>
    <row r="293" spans="1:3" s="629" customFormat="1" ht="45">
      <c r="A293" s="631" t="s">
        <v>1929</v>
      </c>
      <c r="B293" s="630" t="s">
        <v>1960</v>
      </c>
      <c r="C293" s="630" t="s">
        <v>1959</v>
      </c>
    </row>
    <row r="294" spans="1:3" s="629" customFormat="1" ht="15">
      <c r="A294" s="631"/>
      <c r="B294" s="630"/>
      <c r="C294" s="630"/>
    </row>
    <row r="295" spans="1:3" s="629" customFormat="1" ht="45">
      <c r="A295" s="631" t="s">
        <v>1931</v>
      </c>
      <c r="B295" s="630" t="s">
        <v>1961</v>
      </c>
      <c r="C295" s="630" t="s">
        <v>1962</v>
      </c>
    </row>
    <row r="296" spans="1:3" s="629" customFormat="1" ht="15">
      <c r="A296" s="631"/>
      <c r="B296" s="630"/>
      <c r="C296" s="630"/>
    </row>
    <row r="297" spans="1:3" s="629" customFormat="1" ht="45">
      <c r="A297" s="631" t="s">
        <v>1963</v>
      </c>
      <c r="B297" s="630" t="s">
        <v>1964</v>
      </c>
      <c r="C297" s="630" t="s">
        <v>1962</v>
      </c>
    </row>
    <row r="298" spans="1:3" s="629" customFormat="1" ht="15">
      <c r="A298" s="631"/>
      <c r="B298" s="630"/>
      <c r="C298" s="630"/>
    </row>
    <row r="299" spans="1:3" s="629" customFormat="1" ht="60">
      <c r="A299" s="631" t="s">
        <v>1965</v>
      </c>
      <c r="B299" s="630" t="s">
        <v>1966</v>
      </c>
      <c r="C299" s="630" t="s">
        <v>1962</v>
      </c>
    </row>
    <row r="300" spans="1:3" s="629" customFormat="1" ht="15">
      <c r="A300" s="631"/>
      <c r="B300" s="630"/>
      <c r="C300" s="630"/>
    </row>
    <row r="301" spans="1:3" s="629" customFormat="1" ht="90">
      <c r="A301" s="631" t="s">
        <v>1748</v>
      </c>
      <c r="B301" s="630" t="s">
        <v>1967</v>
      </c>
      <c r="C301" s="630" t="s">
        <v>480</v>
      </c>
    </row>
    <row r="302" spans="1:3" s="629" customFormat="1" ht="15">
      <c r="A302" s="631"/>
      <c r="B302" s="630"/>
      <c r="C302" s="630"/>
    </row>
    <row r="303" spans="1:3" s="629" customFormat="1" ht="45">
      <c r="A303" s="631" t="s">
        <v>1838</v>
      </c>
      <c r="B303" s="630" t="s">
        <v>1968</v>
      </c>
      <c r="C303" s="630" t="s">
        <v>480</v>
      </c>
    </row>
    <row r="304" spans="1:3" s="629" customFormat="1" ht="15">
      <c r="A304" s="631"/>
      <c r="B304" s="630"/>
      <c r="C304" s="630"/>
    </row>
    <row r="305" spans="1:3" s="629" customFormat="1" ht="45">
      <c r="A305" s="631" t="s">
        <v>1840</v>
      </c>
      <c r="B305" s="630" t="s">
        <v>1969</v>
      </c>
      <c r="C305" s="630" t="s">
        <v>1946</v>
      </c>
    </row>
    <row r="306" spans="1:3" s="629" customFormat="1" ht="75">
      <c r="A306" s="631"/>
      <c r="B306" s="630" t="s">
        <v>1970</v>
      </c>
      <c r="C306" s="630" t="s">
        <v>480</v>
      </c>
    </row>
    <row r="307" spans="1:3" s="629" customFormat="1" ht="90">
      <c r="A307" s="631"/>
      <c r="B307" s="630" t="s">
        <v>1971</v>
      </c>
      <c r="C307" s="630" t="s">
        <v>1972</v>
      </c>
    </row>
    <row r="308" spans="1:3" s="629" customFormat="1" ht="15">
      <c r="A308" s="631" t="s">
        <v>1973</v>
      </c>
      <c r="B308" s="630"/>
      <c r="C308" s="630"/>
    </row>
    <row r="309" spans="1:3" s="629" customFormat="1" ht="15">
      <c r="A309" s="631" t="s">
        <v>1974</v>
      </c>
      <c r="B309" s="630"/>
      <c r="C309" s="630"/>
    </row>
    <row r="310" spans="1:3" s="629" customFormat="1" ht="75">
      <c r="A310" s="631"/>
      <c r="B310" s="630" t="s">
        <v>1975</v>
      </c>
      <c r="C310" s="630"/>
    </row>
    <row r="311" spans="1:3" s="629" customFormat="1" ht="30">
      <c r="A311" s="631" t="s">
        <v>296</v>
      </c>
      <c r="B311" s="630" t="s">
        <v>1976</v>
      </c>
      <c r="C311" s="630" t="s">
        <v>1977</v>
      </c>
    </row>
    <row r="312" spans="1:3" s="629" customFormat="1" ht="15">
      <c r="A312" s="631"/>
      <c r="B312" s="630"/>
      <c r="C312" s="630"/>
    </row>
    <row r="313" spans="1:3" s="629" customFormat="1" ht="60">
      <c r="A313" s="631" t="s">
        <v>297</v>
      </c>
      <c r="B313" s="630" t="s">
        <v>1978</v>
      </c>
      <c r="C313" s="630" t="s">
        <v>1979</v>
      </c>
    </row>
    <row r="314" spans="1:3" s="629" customFormat="1" ht="15">
      <c r="A314" s="631"/>
      <c r="B314" s="630"/>
      <c r="C314" s="630"/>
    </row>
    <row r="315" spans="1:3" s="629" customFormat="1" ht="60">
      <c r="A315" s="631" t="s">
        <v>1740</v>
      </c>
      <c r="B315" s="630" t="s">
        <v>1980</v>
      </c>
      <c r="C315" s="630" t="s">
        <v>480</v>
      </c>
    </row>
    <row r="316" spans="1:3" s="629" customFormat="1" ht="15">
      <c r="A316" s="631"/>
      <c r="B316" s="630"/>
      <c r="C316" s="630"/>
    </row>
    <row r="317" spans="1:3" s="629" customFormat="1" ht="30">
      <c r="A317" s="631" t="s">
        <v>1742</v>
      </c>
      <c r="B317" s="630" t="s">
        <v>1981</v>
      </c>
      <c r="C317" s="630" t="s">
        <v>1982</v>
      </c>
    </row>
    <row r="318" spans="1:3" s="629" customFormat="1" ht="15">
      <c r="A318" s="631"/>
      <c r="B318" s="630"/>
      <c r="C318" s="630"/>
    </row>
    <row r="319" spans="1:3" s="629" customFormat="1" ht="45">
      <c r="A319" s="631" t="s">
        <v>1744</v>
      </c>
      <c r="B319" s="630" t="s">
        <v>1983</v>
      </c>
      <c r="C319" s="630" t="s">
        <v>1982</v>
      </c>
    </row>
    <row r="320" spans="1:3" s="629" customFormat="1" ht="75">
      <c r="A320" s="631"/>
      <c r="B320" s="630" t="s">
        <v>1984</v>
      </c>
      <c r="C320" s="630" t="s">
        <v>1985</v>
      </c>
    </row>
    <row r="321" spans="1:3" s="629" customFormat="1" ht="90">
      <c r="A321" s="631"/>
      <c r="B321" s="630" t="s">
        <v>1986</v>
      </c>
      <c r="C321" s="630" t="s">
        <v>1987</v>
      </c>
    </row>
    <row r="322" spans="1:3" s="629" customFormat="1" ht="15">
      <c r="A322" s="631" t="s">
        <v>1988</v>
      </c>
      <c r="B322" s="630"/>
      <c r="C322" s="630"/>
    </row>
    <row r="323" spans="1:3" s="629" customFormat="1" ht="15">
      <c r="A323" s="631" t="s">
        <v>1989</v>
      </c>
      <c r="B323" s="630"/>
      <c r="C323" s="630"/>
    </row>
    <row r="324" spans="1:3" s="629" customFormat="1" ht="60">
      <c r="A324" s="631"/>
      <c r="B324" s="630" t="s">
        <v>1990</v>
      </c>
      <c r="C324" s="630"/>
    </row>
    <row r="325" spans="1:3" s="629" customFormat="1" ht="60">
      <c r="A325" s="631"/>
      <c r="B325" s="630" t="s">
        <v>1991</v>
      </c>
      <c r="C325" s="630" t="s">
        <v>1992</v>
      </c>
    </row>
    <row r="326" spans="1:3" s="629" customFormat="1" ht="60">
      <c r="A326" s="631" t="s">
        <v>296</v>
      </c>
      <c r="B326" s="630" t="s">
        <v>1907</v>
      </c>
      <c r="C326" s="630" t="s">
        <v>1992</v>
      </c>
    </row>
    <row r="327" spans="1:3" s="629" customFormat="1" ht="15">
      <c r="A327" s="631"/>
      <c r="B327" s="630"/>
      <c r="C327" s="630"/>
    </row>
    <row r="328" spans="1:3" s="629" customFormat="1" ht="105">
      <c r="A328" s="631" t="s">
        <v>297</v>
      </c>
      <c r="B328" s="630" t="s">
        <v>1993</v>
      </c>
      <c r="C328" s="630" t="s">
        <v>1992</v>
      </c>
    </row>
    <row r="329" spans="1:3" s="629" customFormat="1" ht="15">
      <c r="A329" s="631"/>
      <c r="B329" s="630"/>
      <c r="C329" s="630"/>
    </row>
    <row r="330" spans="1:3" s="629" customFormat="1" ht="90">
      <c r="A330" s="631" t="s">
        <v>1740</v>
      </c>
      <c r="B330" s="630" t="s">
        <v>1994</v>
      </c>
      <c r="C330" s="630" t="s">
        <v>1992</v>
      </c>
    </row>
    <row r="331" spans="1:3" s="629" customFormat="1" ht="45">
      <c r="A331" s="631"/>
      <c r="B331" s="630" t="s">
        <v>1995</v>
      </c>
      <c r="C331" s="630" t="s">
        <v>1996</v>
      </c>
    </row>
    <row r="332" spans="1:3" s="629" customFormat="1" ht="15">
      <c r="A332" s="631"/>
      <c r="B332" s="630"/>
      <c r="C332" s="630"/>
    </row>
    <row r="333" spans="1:3" s="629" customFormat="1" ht="45">
      <c r="A333" s="631" t="s">
        <v>296</v>
      </c>
      <c r="B333" s="630" t="s">
        <v>1997</v>
      </c>
      <c r="C333" s="630" t="s">
        <v>1996</v>
      </c>
    </row>
    <row r="334" spans="1:3" s="629" customFormat="1" ht="15">
      <c r="A334" s="631"/>
      <c r="B334" s="630"/>
      <c r="C334" s="630"/>
    </row>
    <row r="335" spans="1:3" s="629" customFormat="1" ht="45">
      <c r="A335" s="631" t="s">
        <v>297</v>
      </c>
      <c r="B335" s="630" t="s">
        <v>1998</v>
      </c>
      <c r="C335" s="630" t="s">
        <v>1996</v>
      </c>
    </row>
    <row r="336" spans="1:3" s="629" customFormat="1" ht="15">
      <c r="A336" s="631"/>
      <c r="B336" s="630"/>
      <c r="C336" s="630"/>
    </row>
    <row r="337" spans="1:3" s="629" customFormat="1" ht="45">
      <c r="A337" s="631" t="s">
        <v>1740</v>
      </c>
      <c r="B337" s="630" t="s">
        <v>1999</v>
      </c>
      <c r="C337" s="630" t="s">
        <v>1996</v>
      </c>
    </row>
    <row r="338" spans="1:3" s="629" customFormat="1" ht="60">
      <c r="A338" s="631"/>
      <c r="B338" s="630" t="s">
        <v>2000</v>
      </c>
      <c r="C338" s="630" t="s">
        <v>1996</v>
      </c>
    </row>
    <row r="339" spans="1:3" s="629" customFormat="1" ht="15">
      <c r="A339" s="631" t="s">
        <v>2001</v>
      </c>
      <c r="B339" s="630"/>
      <c r="C339" s="630"/>
    </row>
    <row r="340" spans="1:3" s="629" customFormat="1" ht="15">
      <c r="A340" s="631" t="s">
        <v>2002</v>
      </c>
      <c r="B340" s="630"/>
      <c r="C340" s="630"/>
    </row>
    <row r="341" spans="1:3" s="629" customFormat="1" ht="15">
      <c r="A341" s="631" t="s">
        <v>2003</v>
      </c>
      <c r="B341" s="630"/>
      <c r="C341" s="630"/>
    </row>
    <row r="342" spans="1:3" s="629" customFormat="1" ht="15">
      <c r="A342" s="631" t="s">
        <v>2004</v>
      </c>
      <c r="B342" s="630"/>
      <c r="C342" s="630"/>
    </row>
    <row r="343" spans="1:3" s="629" customFormat="1" ht="45">
      <c r="A343" s="631"/>
      <c r="B343" s="630" t="s">
        <v>2005</v>
      </c>
      <c r="C343" s="630"/>
    </row>
    <row r="344" spans="1:3" s="629" customFormat="1" ht="30">
      <c r="A344" s="631" t="s">
        <v>296</v>
      </c>
      <c r="B344" s="630" t="s">
        <v>2006</v>
      </c>
      <c r="C344" s="630" t="s">
        <v>2007</v>
      </c>
    </row>
    <row r="345" spans="1:3" s="629" customFormat="1" ht="15">
      <c r="A345" s="631"/>
      <c r="B345" s="630"/>
      <c r="C345" s="630"/>
    </row>
    <row r="346" spans="1:3" s="629" customFormat="1" ht="165">
      <c r="A346" s="631" t="s">
        <v>297</v>
      </c>
      <c r="B346" s="630" t="s">
        <v>2008</v>
      </c>
      <c r="C346" s="630" t="s">
        <v>2009</v>
      </c>
    </row>
    <row r="347" spans="1:3" s="629" customFormat="1" ht="15">
      <c r="A347" s="631"/>
      <c r="B347" s="630"/>
      <c r="C347" s="630"/>
    </row>
    <row r="348" spans="1:3" s="629" customFormat="1" ht="45">
      <c r="A348" s="631" t="s">
        <v>1740</v>
      </c>
      <c r="B348" s="630" t="s">
        <v>2010</v>
      </c>
      <c r="C348" s="630" t="s">
        <v>2007</v>
      </c>
    </row>
    <row r="349" spans="1:3" s="629" customFormat="1" ht="15">
      <c r="A349" s="631"/>
      <c r="B349" s="630"/>
      <c r="C349" s="630"/>
    </row>
    <row r="350" spans="1:3" s="629" customFormat="1" ht="30">
      <c r="A350" s="631" t="s">
        <v>1748</v>
      </c>
      <c r="B350" s="630" t="s">
        <v>2011</v>
      </c>
      <c r="C350" s="630" t="s">
        <v>2007</v>
      </c>
    </row>
    <row r="351" spans="1:3" s="629" customFormat="1" ht="15">
      <c r="A351" s="631"/>
      <c r="B351" s="630"/>
      <c r="C351" s="630"/>
    </row>
    <row r="352" spans="1:3" s="629" customFormat="1" ht="30">
      <c r="A352" s="631" t="s">
        <v>1750</v>
      </c>
      <c r="B352" s="630" t="s">
        <v>2012</v>
      </c>
      <c r="C352" s="630" t="s">
        <v>2007</v>
      </c>
    </row>
    <row r="353" spans="1:3" s="629" customFormat="1" ht="15">
      <c r="A353" s="631"/>
      <c r="B353" s="630"/>
      <c r="C353" s="630"/>
    </row>
    <row r="354" spans="1:3" s="629" customFormat="1" ht="45">
      <c r="A354" s="631" t="s">
        <v>1789</v>
      </c>
      <c r="B354" s="630" t="s">
        <v>2013</v>
      </c>
      <c r="C354" s="630" t="s">
        <v>2007</v>
      </c>
    </row>
    <row r="355" spans="1:3" s="629" customFormat="1" ht="15">
      <c r="A355" s="631"/>
      <c r="B355" s="630"/>
      <c r="C355" s="630"/>
    </row>
    <row r="356" spans="1:3" s="629" customFormat="1" ht="45">
      <c r="A356" s="631" t="s">
        <v>1929</v>
      </c>
      <c r="B356" s="630" t="s">
        <v>2014</v>
      </c>
      <c r="C356" s="630" t="s">
        <v>2007</v>
      </c>
    </row>
    <row r="357" spans="1:3" s="629" customFormat="1" ht="15">
      <c r="A357" s="631"/>
      <c r="B357" s="630"/>
      <c r="C357" s="630"/>
    </row>
    <row r="358" spans="1:3" s="629" customFormat="1" ht="45">
      <c r="A358" s="631" t="s">
        <v>1742</v>
      </c>
      <c r="B358" s="630" t="s">
        <v>2015</v>
      </c>
      <c r="C358" s="630" t="s">
        <v>2007</v>
      </c>
    </row>
    <row r="359" spans="1:3" s="629" customFormat="1" ht="15">
      <c r="A359" s="631"/>
      <c r="B359" s="630"/>
      <c r="C359" s="630"/>
    </row>
    <row r="360" spans="1:3" s="629" customFormat="1" ht="30">
      <c r="A360" s="631" t="s">
        <v>1744</v>
      </c>
      <c r="B360" s="630" t="s">
        <v>2016</v>
      </c>
      <c r="C360" s="630" t="s">
        <v>2007</v>
      </c>
    </row>
    <row r="361" spans="1:3" s="629" customFormat="1" ht="15">
      <c r="A361" s="631"/>
      <c r="B361" s="630"/>
      <c r="C361" s="630"/>
    </row>
    <row r="362" spans="1:3" s="629" customFormat="1" ht="75">
      <c r="A362" s="631" t="s">
        <v>1746</v>
      </c>
      <c r="B362" s="630" t="s">
        <v>2017</v>
      </c>
      <c r="C362" s="630" t="s">
        <v>2007</v>
      </c>
    </row>
    <row r="363" spans="1:3" s="629" customFormat="1" ht="15">
      <c r="A363" s="631"/>
      <c r="B363" s="630"/>
      <c r="C363" s="630"/>
    </row>
    <row r="364" spans="1:3" s="629" customFormat="1" ht="90">
      <c r="A364" s="631" t="s">
        <v>1748</v>
      </c>
      <c r="B364" s="630" t="s">
        <v>2018</v>
      </c>
      <c r="C364" s="630" t="s">
        <v>2007</v>
      </c>
    </row>
    <row r="365" spans="1:3" s="629" customFormat="1" ht="15">
      <c r="A365" s="631"/>
      <c r="B365" s="630"/>
      <c r="C365" s="630"/>
    </row>
    <row r="366" spans="1:3" s="629" customFormat="1" ht="75">
      <c r="A366" s="631" t="s">
        <v>1750</v>
      </c>
      <c r="B366" s="630" t="s">
        <v>2019</v>
      </c>
      <c r="C366" s="630" t="s">
        <v>2007</v>
      </c>
    </row>
    <row r="367" spans="1:3" s="629" customFormat="1" ht="15">
      <c r="A367" s="631"/>
      <c r="B367" s="630"/>
      <c r="C367" s="630"/>
    </row>
    <row r="368" spans="1:3" s="629" customFormat="1" ht="60">
      <c r="A368" s="631" t="s">
        <v>1789</v>
      </c>
      <c r="B368" s="630" t="s">
        <v>2020</v>
      </c>
      <c r="C368" s="630" t="s">
        <v>2007</v>
      </c>
    </row>
    <row r="369" spans="1:3" s="629" customFormat="1" ht="15">
      <c r="A369" s="631"/>
      <c r="B369" s="630"/>
      <c r="C369" s="630"/>
    </row>
    <row r="370" spans="1:3" s="629" customFormat="1" ht="60">
      <c r="A370" s="631" t="s">
        <v>1773</v>
      </c>
      <c r="B370" s="630" t="s">
        <v>2021</v>
      </c>
      <c r="C370" s="630" t="s">
        <v>2022</v>
      </c>
    </row>
    <row r="371" spans="1:3" s="629" customFormat="1" ht="15">
      <c r="A371" s="631"/>
      <c r="B371" s="630"/>
      <c r="C371" s="630"/>
    </row>
    <row r="372" spans="1:3" s="629" customFormat="1" ht="30">
      <c r="A372" s="631" t="s">
        <v>1748</v>
      </c>
      <c r="B372" s="630" t="s">
        <v>2023</v>
      </c>
      <c r="C372" s="630" t="s">
        <v>2024</v>
      </c>
    </row>
    <row r="373" spans="1:3" s="629" customFormat="1" ht="15">
      <c r="A373" s="631"/>
      <c r="B373" s="630"/>
      <c r="C373" s="630"/>
    </row>
    <row r="374" spans="1:3" s="629" customFormat="1" ht="30">
      <c r="A374" s="631" t="s">
        <v>1750</v>
      </c>
      <c r="B374" s="630" t="s">
        <v>2025</v>
      </c>
      <c r="C374" s="630" t="s">
        <v>2024</v>
      </c>
    </row>
    <row r="375" spans="1:3" s="629" customFormat="1" ht="15">
      <c r="A375" s="631"/>
      <c r="B375" s="630"/>
      <c r="C375" s="630"/>
    </row>
    <row r="376" spans="1:3" s="629" customFormat="1" ht="30">
      <c r="A376" s="631" t="s">
        <v>1789</v>
      </c>
      <c r="B376" s="630" t="s">
        <v>2026</v>
      </c>
      <c r="C376" s="630" t="s">
        <v>2024</v>
      </c>
    </row>
    <row r="377" spans="1:3" s="629" customFormat="1" ht="15">
      <c r="A377" s="631"/>
      <c r="B377" s="630"/>
      <c r="C377" s="630"/>
    </row>
    <row r="378" spans="1:3" s="629" customFormat="1" ht="75">
      <c r="A378" s="631" t="s">
        <v>1929</v>
      </c>
      <c r="B378" s="630" t="s">
        <v>2027</v>
      </c>
      <c r="C378" s="630" t="s">
        <v>2024</v>
      </c>
    </row>
    <row r="379" spans="1:3" s="629" customFormat="1" ht="15">
      <c r="A379" s="631"/>
      <c r="B379" s="630"/>
      <c r="C379" s="630"/>
    </row>
    <row r="380" spans="1:3" s="629" customFormat="1" ht="90">
      <c r="A380" s="631" t="s">
        <v>1931</v>
      </c>
      <c r="B380" s="630" t="s">
        <v>2028</v>
      </c>
      <c r="C380" s="630" t="s">
        <v>2024</v>
      </c>
    </row>
    <row r="381" spans="1:3" s="629" customFormat="1" ht="15">
      <c r="A381" s="631"/>
      <c r="B381" s="630"/>
      <c r="C381" s="630"/>
    </row>
    <row r="382" spans="1:3" s="629" customFormat="1" ht="120">
      <c r="A382" s="631" t="s">
        <v>1775</v>
      </c>
      <c r="B382" s="630" t="s">
        <v>2029</v>
      </c>
      <c r="C382" s="630" t="s">
        <v>2030</v>
      </c>
    </row>
    <row r="383" spans="1:3" s="629" customFormat="1" ht="15">
      <c r="A383" s="631" t="s">
        <v>2031</v>
      </c>
      <c r="B383" s="630"/>
      <c r="C383" s="630"/>
    </row>
    <row r="384" spans="1:3" s="629" customFormat="1" ht="15">
      <c r="A384" s="631" t="s">
        <v>2032</v>
      </c>
      <c r="B384" s="630"/>
      <c r="C384" s="630"/>
    </row>
    <row r="385" spans="1:3" s="629" customFormat="1" ht="30">
      <c r="A385" s="631"/>
      <c r="B385" s="630" t="s">
        <v>2033</v>
      </c>
      <c r="C385" s="630"/>
    </row>
    <row r="386" spans="1:3" s="629" customFormat="1" ht="45">
      <c r="A386" s="631" t="s">
        <v>296</v>
      </c>
      <c r="B386" s="630" t="s">
        <v>2034</v>
      </c>
      <c r="C386" s="630" t="s">
        <v>2035</v>
      </c>
    </row>
    <row r="387" spans="1:3" s="629" customFormat="1" ht="15">
      <c r="A387" s="631"/>
      <c r="B387" s="630"/>
      <c r="C387" s="630"/>
    </row>
    <row r="388" spans="1:3" s="629" customFormat="1" ht="30">
      <c r="A388" s="631" t="s">
        <v>297</v>
      </c>
      <c r="B388" s="630" t="s">
        <v>2036</v>
      </c>
      <c r="C388" s="630" t="s">
        <v>2035</v>
      </c>
    </row>
    <row r="389" spans="1:3" s="629" customFormat="1" ht="15">
      <c r="A389" s="631"/>
      <c r="B389" s="630"/>
      <c r="C389" s="630"/>
    </row>
    <row r="390" spans="1:3" s="629" customFormat="1" ht="30">
      <c r="A390" s="631" t="s">
        <v>1740</v>
      </c>
      <c r="B390" s="630" t="s">
        <v>2037</v>
      </c>
      <c r="C390" s="630" t="s">
        <v>2035</v>
      </c>
    </row>
    <row r="391" spans="1:3" s="629" customFormat="1" ht="15">
      <c r="A391" s="631"/>
      <c r="B391" s="630"/>
      <c r="C391" s="630"/>
    </row>
    <row r="392" spans="1:3" s="629" customFormat="1" ht="30">
      <c r="A392" s="631" t="s">
        <v>1742</v>
      </c>
      <c r="B392" s="630" t="s">
        <v>2038</v>
      </c>
      <c r="C392" s="630" t="s">
        <v>480</v>
      </c>
    </row>
    <row r="393" spans="1:3" s="629" customFormat="1" ht="15">
      <c r="A393" s="631"/>
      <c r="B393" s="630"/>
      <c r="C393" s="630"/>
    </row>
    <row r="394" spans="1:3" s="629" customFormat="1" ht="30">
      <c r="A394" s="631" t="s">
        <v>1744</v>
      </c>
      <c r="B394" s="630" t="s">
        <v>2039</v>
      </c>
      <c r="C394" s="630" t="s">
        <v>2035</v>
      </c>
    </row>
    <row r="395" spans="1:3" s="629" customFormat="1" ht="15">
      <c r="A395" s="631"/>
      <c r="B395" s="630"/>
      <c r="C395" s="630"/>
    </row>
    <row r="396" spans="1:3" s="629" customFormat="1" ht="135">
      <c r="A396" s="631" t="s">
        <v>1746</v>
      </c>
      <c r="B396" s="630" t="s">
        <v>2040</v>
      </c>
      <c r="C396" s="630" t="s">
        <v>2041</v>
      </c>
    </row>
    <row r="397" spans="1:3" s="629" customFormat="1" ht="15">
      <c r="A397" s="631"/>
      <c r="B397" s="630"/>
      <c r="C397" s="630"/>
    </row>
    <row r="398" spans="1:3" s="629" customFormat="1" ht="120">
      <c r="A398" s="631" t="s">
        <v>1773</v>
      </c>
      <c r="B398" s="630" t="s">
        <v>2042</v>
      </c>
      <c r="C398" s="630" t="s">
        <v>2043</v>
      </c>
    </row>
    <row r="399" spans="1:3" s="629" customFormat="1" ht="15">
      <c r="A399" s="631" t="s">
        <v>2044</v>
      </c>
      <c r="B399" s="630"/>
      <c r="C399" s="630"/>
    </row>
    <row r="400" spans="1:3" s="629" customFormat="1" ht="15">
      <c r="A400" s="631" t="s">
        <v>2045</v>
      </c>
      <c r="B400" s="630"/>
      <c r="C400" s="630" t="s">
        <v>480</v>
      </c>
    </row>
    <row r="401" spans="1:3" s="629" customFormat="1" ht="15">
      <c r="A401" s="631" t="s">
        <v>2046</v>
      </c>
      <c r="B401" s="630"/>
      <c r="C401" s="630"/>
    </row>
    <row r="402" spans="1:3" s="629" customFormat="1" ht="15">
      <c r="A402" s="631" t="s">
        <v>2047</v>
      </c>
      <c r="B402" s="630"/>
      <c r="C402" s="630" t="s">
        <v>2048</v>
      </c>
    </row>
  </sheetData>
  <hyperlinks>
    <hyperlink ref="C34" r:id="rId1" xr:uid="{D768302B-A23A-47A9-B61E-6212F56F1CC7}"/>
    <hyperlink ref="C35" r:id="rId2" xr:uid="{CEB3CB78-7684-43CA-B018-B6DEF5D20989}"/>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8DC5-D038-4CD6-9419-C8645DE168D0}">
  <dimension ref="A1:F131"/>
  <sheetViews>
    <sheetView workbookViewId="0">
      <selection activeCell="B4" sqref="B4"/>
    </sheetView>
  </sheetViews>
  <sheetFormatPr defaultColWidth="8.125" defaultRowHeight="14.25"/>
  <cols>
    <col min="1" max="1" width="8.125" style="1"/>
    <col min="2" max="2" width="70.625" style="1" customWidth="1"/>
    <col min="3" max="3" width="29.375" style="1" customWidth="1"/>
    <col min="4" max="4" width="30.25" style="1" customWidth="1"/>
    <col min="5" max="16384" width="8.125" style="1"/>
  </cols>
  <sheetData>
    <row r="1" spans="1:4" ht="20.25">
      <c r="A1" s="108" t="s">
        <v>20</v>
      </c>
      <c r="B1" s="108"/>
      <c r="D1" s="108"/>
    </row>
    <row r="2" spans="1:4" ht="15" customHeight="1">
      <c r="A2" s="109" t="s">
        <v>200</v>
      </c>
      <c r="B2" s="110"/>
      <c r="C2" s="110"/>
      <c r="D2" s="110"/>
    </row>
    <row r="3" spans="1:4" ht="15" customHeight="1">
      <c r="A3" s="109" t="s">
        <v>204</v>
      </c>
      <c r="B3" s="110"/>
      <c r="C3" s="110"/>
      <c r="D3" s="110"/>
    </row>
    <row r="4" spans="1:4" ht="15" customHeight="1">
      <c r="A4" s="110"/>
      <c r="B4" s="110"/>
      <c r="C4" s="110"/>
      <c r="D4" s="110"/>
    </row>
    <row r="5" spans="1:4" ht="15">
      <c r="C5" s="111" t="s">
        <v>296</v>
      </c>
      <c r="D5" s="112" t="s">
        <v>297</v>
      </c>
    </row>
    <row r="6" spans="1:4" ht="60">
      <c r="A6" s="730"/>
      <c r="B6" s="730"/>
      <c r="C6" s="113" t="s">
        <v>298</v>
      </c>
      <c r="D6" s="113" t="s">
        <v>299</v>
      </c>
    </row>
    <row r="7" spans="1:4" ht="15">
      <c r="A7" s="727" t="s">
        <v>300</v>
      </c>
      <c r="B7" s="728"/>
      <c r="C7" s="728"/>
      <c r="D7" s="729"/>
    </row>
    <row r="8" spans="1:4" ht="15">
      <c r="A8" s="114">
        <v>1</v>
      </c>
      <c r="B8" s="114" t="s">
        <v>301</v>
      </c>
      <c r="C8" s="115">
        <v>169.732</v>
      </c>
      <c r="D8" s="112"/>
    </row>
    <row r="9" spans="1:4">
      <c r="A9" s="42"/>
      <c r="B9" s="48" t="s">
        <v>302</v>
      </c>
      <c r="C9" s="116">
        <v>169.732</v>
      </c>
      <c r="D9" s="117" t="s">
        <v>303</v>
      </c>
    </row>
    <row r="10" spans="1:4" hidden="1">
      <c r="A10" s="42"/>
      <c r="B10" s="42" t="s">
        <v>304</v>
      </c>
      <c r="C10" s="116"/>
      <c r="D10" s="117"/>
    </row>
    <row r="11" spans="1:4" hidden="1">
      <c r="A11" s="42"/>
      <c r="B11" s="42" t="s">
        <v>305</v>
      </c>
      <c r="C11" s="116"/>
      <c r="D11" s="117"/>
    </row>
    <row r="12" spans="1:4">
      <c r="A12" s="42">
        <v>2</v>
      </c>
      <c r="B12" s="42" t="s">
        <v>306</v>
      </c>
      <c r="C12" s="116">
        <v>217.84899999999999</v>
      </c>
      <c r="D12" s="117" t="s">
        <v>307</v>
      </c>
    </row>
    <row r="13" spans="1:4">
      <c r="A13" s="42">
        <v>3</v>
      </c>
      <c r="B13" s="42" t="s">
        <v>308</v>
      </c>
      <c r="C13" s="116">
        <v>99.19</v>
      </c>
      <c r="D13" s="117" t="s">
        <v>309</v>
      </c>
    </row>
    <row r="14" spans="1:4" hidden="1">
      <c r="A14" s="42" t="s">
        <v>270</v>
      </c>
      <c r="B14" s="42" t="s">
        <v>310</v>
      </c>
      <c r="C14" s="116">
        <v>0</v>
      </c>
      <c r="D14" s="117"/>
    </row>
    <row r="15" spans="1:4" ht="28.5" hidden="1">
      <c r="A15" s="42">
        <v>4</v>
      </c>
      <c r="B15" s="42" t="s">
        <v>311</v>
      </c>
      <c r="C15" s="116">
        <v>0</v>
      </c>
      <c r="D15" s="117"/>
    </row>
    <row r="16" spans="1:4" hidden="1">
      <c r="A16" s="42">
        <v>5</v>
      </c>
      <c r="B16" s="42" t="s">
        <v>312</v>
      </c>
      <c r="C16" s="116">
        <v>0</v>
      </c>
      <c r="D16" s="117"/>
    </row>
    <row r="17" spans="1:4">
      <c r="A17" s="42" t="s">
        <v>275</v>
      </c>
      <c r="B17" s="42" t="s">
        <v>313</v>
      </c>
      <c r="C17" s="116">
        <v>45.295000000000002</v>
      </c>
      <c r="D17" s="117" t="s">
        <v>314</v>
      </c>
    </row>
    <row r="18" spans="1:4" ht="15">
      <c r="A18" s="99">
        <v>6</v>
      </c>
      <c r="B18" s="99" t="s">
        <v>315</v>
      </c>
      <c r="C18" s="116">
        <v>532.06600000000003</v>
      </c>
      <c r="D18" s="118"/>
    </row>
    <row r="19" spans="1:4" ht="15">
      <c r="A19" s="727" t="s">
        <v>316</v>
      </c>
      <c r="B19" s="728"/>
      <c r="C19" s="728"/>
      <c r="D19" s="729"/>
    </row>
    <row r="20" spans="1:4">
      <c r="A20" s="42">
        <v>7</v>
      </c>
      <c r="B20" s="42" t="s">
        <v>317</v>
      </c>
      <c r="C20" s="116">
        <v>-0.85599999999999998</v>
      </c>
      <c r="D20" s="118"/>
    </row>
    <row r="21" spans="1:4">
      <c r="A21" s="42">
        <v>8</v>
      </c>
      <c r="B21" s="42" t="s">
        <v>318</v>
      </c>
      <c r="C21" s="116">
        <v>-152.017</v>
      </c>
      <c r="D21" s="116" t="s">
        <v>319</v>
      </c>
    </row>
    <row r="22" spans="1:4" hidden="1">
      <c r="A22" s="42">
        <v>9</v>
      </c>
      <c r="B22" s="42" t="s">
        <v>320</v>
      </c>
      <c r="C22" s="116">
        <v>0</v>
      </c>
      <c r="D22" s="116"/>
    </row>
    <row r="23" spans="1:4" ht="42.75" hidden="1">
      <c r="A23" s="42">
        <v>10</v>
      </c>
      <c r="B23" s="42" t="s">
        <v>321</v>
      </c>
      <c r="C23" s="116">
        <v>0</v>
      </c>
      <c r="D23" s="116"/>
    </row>
    <row r="24" spans="1:4" ht="28.5">
      <c r="A24" s="42">
        <v>11</v>
      </c>
      <c r="B24" s="42" t="s">
        <v>322</v>
      </c>
      <c r="C24" s="116">
        <v>0.11700000000000001</v>
      </c>
      <c r="D24" s="116" t="s">
        <v>323</v>
      </c>
    </row>
    <row r="25" spans="1:4">
      <c r="A25" s="42">
        <v>12</v>
      </c>
      <c r="B25" s="42" t="s">
        <v>324</v>
      </c>
      <c r="C25" s="116">
        <v>-26.702999999999999</v>
      </c>
      <c r="D25" s="116"/>
    </row>
    <row r="26" spans="1:4" hidden="1">
      <c r="A26" s="42">
        <v>13</v>
      </c>
      <c r="B26" s="42" t="s">
        <v>325</v>
      </c>
      <c r="C26" s="116">
        <v>0</v>
      </c>
      <c r="D26" s="116"/>
    </row>
    <row r="27" spans="1:4" ht="28.5" hidden="1">
      <c r="A27" s="42">
        <v>14</v>
      </c>
      <c r="B27" s="42" t="s">
        <v>326</v>
      </c>
      <c r="C27" s="116">
        <v>0</v>
      </c>
      <c r="D27" s="116"/>
    </row>
    <row r="28" spans="1:4" hidden="1">
      <c r="A28" s="42">
        <v>15</v>
      </c>
      <c r="B28" s="42" t="s">
        <v>327</v>
      </c>
      <c r="C28" s="116">
        <v>0</v>
      </c>
      <c r="D28" s="116"/>
    </row>
    <row r="29" spans="1:4" ht="28.5">
      <c r="A29" s="42">
        <v>16</v>
      </c>
      <c r="B29" s="42" t="s">
        <v>328</v>
      </c>
      <c r="C29" s="116">
        <v>-0.30099999999999999</v>
      </c>
      <c r="D29" s="116" t="s">
        <v>329</v>
      </c>
    </row>
    <row r="30" spans="1:4" ht="42.75" hidden="1">
      <c r="A30" s="42">
        <v>17</v>
      </c>
      <c r="B30" s="42" t="s">
        <v>330</v>
      </c>
      <c r="C30" s="116">
        <v>0</v>
      </c>
      <c r="D30" s="118"/>
    </row>
    <row r="31" spans="1:4" ht="57" hidden="1">
      <c r="A31" s="42">
        <v>18</v>
      </c>
      <c r="B31" s="42" t="s">
        <v>331</v>
      </c>
      <c r="C31" s="116">
        <v>0</v>
      </c>
      <c r="D31" s="118"/>
    </row>
    <row r="32" spans="1:4" ht="57">
      <c r="A32" s="42">
        <v>19</v>
      </c>
      <c r="B32" s="42" t="s">
        <v>332</v>
      </c>
      <c r="C32" s="116">
        <v>-12.968999999999999</v>
      </c>
      <c r="D32" s="118"/>
    </row>
    <row r="33" spans="1:4" hidden="1">
      <c r="A33" s="42">
        <v>20</v>
      </c>
      <c r="B33" s="42" t="s">
        <v>320</v>
      </c>
      <c r="C33" s="119">
        <v>0</v>
      </c>
      <c r="D33" s="120"/>
    </row>
    <row r="34" spans="1:4" ht="28.5" hidden="1">
      <c r="A34" s="42" t="s">
        <v>333</v>
      </c>
      <c r="B34" s="42" t="s">
        <v>334</v>
      </c>
      <c r="C34" s="116">
        <v>0</v>
      </c>
      <c r="D34" s="121"/>
    </row>
    <row r="35" spans="1:4" hidden="1">
      <c r="A35" s="42" t="s">
        <v>335</v>
      </c>
      <c r="B35" s="42" t="s">
        <v>336</v>
      </c>
      <c r="C35" s="116">
        <v>0</v>
      </c>
      <c r="D35" s="118"/>
    </row>
    <row r="36" spans="1:4" hidden="1">
      <c r="A36" s="42" t="s">
        <v>337</v>
      </c>
      <c r="B36" s="42" t="s">
        <v>338</v>
      </c>
      <c r="C36" s="116">
        <v>0</v>
      </c>
      <c r="D36" s="118"/>
    </row>
    <row r="37" spans="1:4" hidden="1">
      <c r="A37" s="42" t="s">
        <v>339</v>
      </c>
      <c r="B37" s="42" t="s">
        <v>340</v>
      </c>
      <c r="C37" s="116">
        <v>0</v>
      </c>
      <c r="D37" s="118"/>
    </row>
    <row r="38" spans="1:4" ht="42.75" hidden="1">
      <c r="A38" s="42">
        <v>21</v>
      </c>
      <c r="B38" s="42" t="s">
        <v>341</v>
      </c>
      <c r="C38" s="116">
        <v>0</v>
      </c>
      <c r="D38" s="118"/>
    </row>
    <row r="39" spans="1:4" hidden="1">
      <c r="A39" s="42">
        <v>22</v>
      </c>
      <c r="B39" s="42" t="s">
        <v>342</v>
      </c>
      <c r="C39" s="116">
        <v>0</v>
      </c>
      <c r="D39" s="118"/>
    </row>
    <row r="40" spans="1:4" ht="42.75" hidden="1">
      <c r="A40" s="42">
        <v>23</v>
      </c>
      <c r="B40" s="42" t="s">
        <v>343</v>
      </c>
      <c r="C40" s="116">
        <v>0</v>
      </c>
      <c r="D40" s="120"/>
    </row>
    <row r="41" spans="1:4" hidden="1">
      <c r="A41" s="42">
        <v>24</v>
      </c>
      <c r="B41" s="42" t="s">
        <v>320</v>
      </c>
      <c r="C41" s="119">
        <v>0</v>
      </c>
      <c r="D41" s="120"/>
    </row>
    <row r="42" spans="1:4" hidden="1">
      <c r="A42" s="42">
        <v>25</v>
      </c>
      <c r="B42" s="42" t="s">
        <v>344</v>
      </c>
      <c r="C42" s="116">
        <v>0</v>
      </c>
      <c r="D42" s="118"/>
    </row>
    <row r="43" spans="1:4" hidden="1">
      <c r="A43" s="42" t="s">
        <v>345</v>
      </c>
      <c r="B43" s="42" t="s">
        <v>346</v>
      </c>
      <c r="C43" s="116">
        <v>0</v>
      </c>
      <c r="D43" s="118"/>
    </row>
    <row r="44" spans="1:4" ht="42.75" hidden="1">
      <c r="A44" s="42" t="s">
        <v>347</v>
      </c>
      <c r="B44" s="42" t="s">
        <v>348</v>
      </c>
      <c r="C44" s="116">
        <v>0</v>
      </c>
      <c r="D44" s="122"/>
    </row>
    <row r="45" spans="1:4" hidden="1">
      <c r="A45" s="42">
        <v>26</v>
      </c>
      <c r="B45" s="42" t="s">
        <v>320</v>
      </c>
      <c r="C45" s="116">
        <v>0</v>
      </c>
      <c r="D45" s="121"/>
    </row>
    <row r="46" spans="1:4" ht="28.5" hidden="1">
      <c r="A46" s="42">
        <v>27</v>
      </c>
      <c r="B46" s="42" t="s">
        <v>349</v>
      </c>
      <c r="C46" s="116">
        <v>0</v>
      </c>
      <c r="D46" s="118"/>
    </row>
    <row r="47" spans="1:4">
      <c r="A47" s="42" t="s">
        <v>350</v>
      </c>
      <c r="B47" s="42" t="s">
        <v>351</v>
      </c>
      <c r="C47" s="116">
        <v>-8.8999999999999996E-2</v>
      </c>
      <c r="D47" s="118"/>
    </row>
    <row r="48" spans="1:4" ht="15">
      <c r="A48" s="42">
        <v>28</v>
      </c>
      <c r="B48" s="99" t="s">
        <v>352</v>
      </c>
      <c r="C48" s="116">
        <v>-192.81899999999999</v>
      </c>
      <c r="D48" s="118"/>
    </row>
    <row r="49" spans="1:4" ht="15">
      <c r="A49" s="42">
        <v>29</v>
      </c>
      <c r="B49" s="99" t="s">
        <v>353</v>
      </c>
      <c r="C49" s="116">
        <v>339.24700000000001</v>
      </c>
      <c r="D49" s="118"/>
    </row>
    <row r="50" spans="1:4" ht="15">
      <c r="A50" s="727" t="s">
        <v>354</v>
      </c>
      <c r="B50" s="728"/>
      <c r="C50" s="728"/>
      <c r="D50" s="729"/>
    </row>
    <row r="51" spans="1:4">
      <c r="A51" s="42">
        <v>30</v>
      </c>
      <c r="B51" s="42" t="s">
        <v>301</v>
      </c>
      <c r="C51" s="116">
        <v>57.674999999999997</v>
      </c>
      <c r="D51" s="116" t="s">
        <v>355</v>
      </c>
    </row>
    <row r="52" spans="1:4">
      <c r="A52" s="42">
        <v>31</v>
      </c>
      <c r="B52" s="48" t="s">
        <v>356</v>
      </c>
      <c r="C52" s="116">
        <v>57.674999999999997</v>
      </c>
      <c r="D52" s="116" t="s">
        <v>355</v>
      </c>
    </row>
    <row r="53" spans="1:4" hidden="1">
      <c r="A53" s="42">
        <v>32</v>
      </c>
      <c r="B53" s="48" t="s">
        <v>357</v>
      </c>
      <c r="C53" s="116">
        <v>0</v>
      </c>
      <c r="D53" s="121"/>
    </row>
    <row r="54" spans="1:4" ht="28.5" hidden="1">
      <c r="A54" s="42">
        <v>33</v>
      </c>
      <c r="B54" s="48" t="s">
        <v>358</v>
      </c>
      <c r="C54" s="116">
        <v>0</v>
      </c>
      <c r="D54" s="118"/>
    </row>
    <row r="55" spans="1:4" ht="28.5" hidden="1">
      <c r="A55" s="42" t="s">
        <v>359</v>
      </c>
      <c r="B55" s="48" t="s">
        <v>360</v>
      </c>
      <c r="C55" s="116">
        <v>0</v>
      </c>
      <c r="D55" s="118"/>
    </row>
    <row r="56" spans="1:4" ht="28.5" hidden="1">
      <c r="A56" s="42" t="s">
        <v>361</v>
      </c>
      <c r="B56" s="48" t="s">
        <v>362</v>
      </c>
      <c r="C56" s="116">
        <v>0</v>
      </c>
      <c r="D56" s="118"/>
    </row>
    <row r="57" spans="1:4" ht="28.5" hidden="1">
      <c r="A57" s="42">
        <v>34</v>
      </c>
      <c r="B57" s="48" t="s">
        <v>363</v>
      </c>
      <c r="C57" s="116">
        <v>0</v>
      </c>
      <c r="D57" s="118"/>
    </row>
    <row r="58" spans="1:4" hidden="1">
      <c r="A58" s="42">
        <v>35</v>
      </c>
      <c r="B58" s="48" t="s">
        <v>364</v>
      </c>
      <c r="C58" s="116">
        <v>0</v>
      </c>
      <c r="D58" s="118"/>
    </row>
    <row r="59" spans="1:4" ht="15">
      <c r="A59" s="99">
        <v>36</v>
      </c>
      <c r="B59" s="123" t="s">
        <v>365</v>
      </c>
      <c r="C59" s="116">
        <v>57.674999999999997</v>
      </c>
      <c r="D59" s="118"/>
    </row>
    <row r="60" spans="1:4" ht="15">
      <c r="A60" s="727" t="s">
        <v>366</v>
      </c>
      <c r="B60" s="728"/>
      <c r="C60" s="728"/>
      <c r="D60" s="729"/>
    </row>
    <row r="61" spans="1:4" ht="28.5" hidden="1">
      <c r="A61" s="42">
        <v>37</v>
      </c>
      <c r="B61" s="42" t="s">
        <v>367</v>
      </c>
      <c r="C61" s="116">
        <v>0</v>
      </c>
      <c r="D61" s="121"/>
    </row>
    <row r="62" spans="1:4" ht="42.75" hidden="1">
      <c r="A62" s="42">
        <v>38</v>
      </c>
      <c r="B62" s="42" t="s">
        <v>368</v>
      </c>
      <c r="C62" s="116">
        <v>0</v>
      </c>
      <c r="D62" s="118"/>
    </row>
    <row r="63" spans="1:4" ht="42.75" hidden="1">
      <c r="A63" s="42">
        <v>39</v>
      </c>
      <c r="B63" s="42" t="s">
        <v>369</v>
      </c>
      <c r="C63" s="116">
        <v>0</v>
      </c>
      <c r="D63" s="118"/>
    </row>
    <row r="64" spans="1:4" ht="42.75" hidden="1">
      <c r="A64" s="42">
        <v>40</v>
      </c>
      <c r="B64" s="42" t="s">
        <v>370</v>
      </c>
      <c r="C64" s="116">
        <v>0</v>
      </c>
      <c r="D64" s="118"/>
    </row>
    <row r="65" spans="1:6" hidden="1">
      <c r="A65" s="42">
        <v>41</v>
      </c>
      <c r="B65" s="42" t="s">
        <v>320</v>
      </c>
      <c r="C65" s="119">
        <v>0</v>
      </c>
      <c r="D65" s="118"/>
    </row>
    <row r="66" spans="1:6" ht="28.5" hidden="1">
      <c r="A66" s="42">
        <v>42</v>
      </c>
      <c r="B66" s="42" t="s">
        <v>371</v>
      </c>
      <c r="C66" s="116">
        <v>0</v>
      </c>
      <c r="D66" s="118"/>
    </row>
    <row r="67" spans="1:6" hidden="1">
      <c r="A67" s="42" t="s">
        <v>372</v>
      </c>
      <c r="B67" s="42" t="s">
        <v>373</v>
      </c>
      <c r="C67" s="116">
        <v>0</v>
      </c>
      <c r="D67" s="118"/>
    </row>
    <row r="68" spans="1:6" ht="15" hidden="1">
      <c r="A68" s="99">
        <v>43</v>
      </c>
      <c r="B68" s="99" t="s">
        <v>374</v>
      </c>
      <c r="C68" s="116">
        <v>0</v>
      </c>
      <c r="D68" s="118"/>
    </row>
    <row r="69" spans="1:6" ht="15">
      <c r="A69" s="99">
        <v>44</v>
      </c>
      <c r="B69" s="99" t="s">
        <v>375</v>
      </c>
      <c r="C69" s="116">
        <v>57.674999999999997</v>
      </c>
      <c r="D69" s="121"/>
      <c r="F69" s="124"/>
    </row>
    <row r="70" spans="1:6" ht="15">
      <c r="A70" s="99">
        <v>45</v>
      </c>
      <c r="B70" s="99" t="s">
        <v>376</v>
      </c>
      <c r="C70" s="116">
        <v>396.92200000000003</v>
      </c>
      <c r="D70" s="121"/>
      <c r="F70" s="125"/>
    </row>
    <row r="71" spans="1:6" ht="15">
      <c r="A71" s="727" t="s">
        <v>377</v>
      </c>
      <c r="B71" s="728"/>
      <c r="C71" s="728"/>
      <c r="D71" s="729"/>
      <c r="F71" s="125"/>
    </row>
    <row r="72" spans="1:6">
      <c r="A72" s="42">
        <v>46</v>
      </c>
      <c r="B72" s="42" t="s">
        <v>378</v>
      </c>
      <c r="C72" s="116">
        <v>69.546999999999997</v>
      </c>
      <c r="D72" s="118" t="s">
        <v>379</v>
      </c>
    </row>
    <row r="73" spans="1:6" ht="42.75" hidden="1">
      <c r="A73" s="42">
        <v>47</v>
      </c>
      <c r="B73" s="42" t="s">
        <v>380</v>
      </c>
      <c r="C73" s="116">
        <v>0</v>
      </c>
      <c r="D73" s="121"/>
    </row>
    <row r="74" spans="1:6" ht="28.5" hidden="1">
      <c r="A74" s="42" t="s">
        <v>381</v>
      </c>
      <c r="B74" s="42" t="s">
        <v>382</v>
      </c>
      <c r="C74" s="116">
        <v>0</v>
      </c>
      <c r="D74" s="121"/>
    </row>
    <row r="75" spans="1:6" ht="28.5" hidden="1">
      <c r="A75" s="42" t="s">
        <v>383</v>
      </c>
      <c r="B75" s="42" t="s">
        <v>384</v>
      </c>
      <c r="C75" s="116">
        <v>0</v>
      </c>
      <c r="D75" s="121"/>
    </row>
    <row r="76" spans="1:6" ht="42.75" hidden="1">
      <c r="A76" s="42">
        <v>48</v>
      </c>
      <c r="B76" s="42" t="s">
        <v>385</v>
      </c>
      <c r="C76" s="116">
        <v>0</v>
      </c>
      <c r="D76" s="118"/>
    </row>
    <row r="77" spans="1:6" hidden="1">
      <c r="A77" s="42">
        <v>49</v>
      </c>
      <c r="B77" s="42" t="s">
        <v>386</v>
      </c>
      <c r="C77" s="116">
        <v>0</v>
      </c>
      <c r="D77" s="118"/>
    </row>
    <row r="78" spans="1:6" hidden="1">
      <c r="A78" s="42">
        <v>50</v>
      </c>
      <c r="B78" s="42" t="s">
        <v>387</v>
      </c>
      <c r="C78" s="116">
        <v>0</v>
      </c>
      <c r="D78" s="118"/>
    </row>
    <row r="79" spans="1:6" ht="15">
      <c r="A79" s="99">
        <v>51</v>
      </c>
      <c r="B79" s="99" t="s">
        <v>388</v>
      </c>
      <c r="C79" s="116">
        <v>69.546999999999997</v>
      </c>
      <c r="D79" s="118"/>
    </row>
    <row r="80" spans="1:6" ht="15">
      <c r="A80" s="727" t="s">
        <v>389</v>
      </c>
      <c r="B80" s="728"/>
      <c r="C80" s="728"/>
      <c r="D80" s="729"/>
    </row>
    <row r="81" spans="1:4" ht="28.5" hidden="1">
      <c r="A81" s="42">
        <v>52</v>
      </c>
      <c r="B81" s="42" t="s">
        <v>390</v>
      </c>
      <c r="C81" s="116">
        <v>0</v>
      </c>
      <c r="D81" s="118"/>
    </row>
    <row r="82" spans="1:4" ht="57" hidden="1">
      <c r="A82" s="42">
        <v>53</v>
      </c>
      <c r="B82" s="42" t="s">
        <v>391</v>
      </c>
      <c r="C82" s="116">
        <v>0</v>
      </c>
      <c r="D82" s="118"/>
    </row>
    <row r="83" spans="1:4" ht="57" hidden="1">
      <c r="A83" s="42">
        <v>54</v>
      </c>
      <c r="B83" s="42" t="s">
        <v>392</v>
      </c>
      <c r="C83" s="116">
        <v>0</v>
      </c>
      <c r="D83" s="118"/>
    </row>
    <row r="84" spans="1:4" hidden="1">
      <c r="A84" s="42" t="s">
        <v>393</v>
      </c>
      <c r="B84" s="42" t="s">
        <v>320</v>
      </c>
      <c r="C84" s="119">
        <v>0</v>
      </c>
      <c r="D84" s="118"/>
    </row>
    <row r="85" spans="1:4" ht="42.75" hidden="1">
      <c r="A85" s="42">
        <v>55</v>
      </c>
      <c r="B85" s="42" t="s">
        <v>394</v>
      </c>
      <c r="C85" s="116">
        <v>0</v>
      </c>
      <c r="D85" s="118"/>
    </row>
    <row r="86" spans="1:4" hidden="1">
      <c r="A86" s="42">
        <v>56</v>
      </c>
      <c r="B86" s="42" t="s">
        <v>320</v>
      </c>
      <c r="C86" s="116">
        <v>0</v>
      </c>
      <c r="D86" s="120"/>
    </row>
    <row r="87" spans="1:4" ht="28.5" hidden="1">
      <c r="A87" s="42" t="s">
        <v>395</v>
      </c>
      <c r="B87" s="42" t="s">
        <v>396</v>
      </c>
      <c r="C87" s="116">
        <v>0</v>
      </c>
      <c r="D87" s="118"/>
    </row>
    <row r="88" spans="1:4" hidden="1">
      <c r="A88" s="42" t="s">
        <v>397</v>
      </c>
      <c r="B88" s="42" t="s">
        <v>398</v>
      </c>
      <c r="C88" s="116">
        <v>0</v>
      </c>
      <c r="D88" s="118"/>
    </row>
    <row r="89" spans="1:4" ht="15" hidden="1">
      <c r="A89" s="99">
        <v>57</v>
      </c>
      <c r="B89" s="99" t="s">
        <v>399</v>
      </c>
      <c r="C89" s="116">
        <v>0</v>
      </c>
      <c r="D89" s="126"/>
    </row>
    <row r="90" spans="1:4" ht="15">
      <c r="A90" s="99">
        <v>58</v>
      </c>
      <c r="B90" s="99" t="s">
        <v>400</v>
      </c>
      <c r="C90" s="46">
        <v>69.546999999999997</v>
      </c>
      <c r="D90" s="693"/>
    </row>
    <row r="91" spans="1:4" ht="15">
      <c r="A91" s="99">
        <v>59</v>
      </c>
      <c r="B91" s="99" t="s">
        <v>401</v>
      </c>
      <c r="C91" s="46">
        <v>466.46899999999999</v>
      </c>
      <c r="D91" s="693"/>
    </row>
    <row r="92" spans="1:4" ht="15">
      <c r="A92" s="99">
        <v>60</v>
      </c>
      <c r="B92" s="99" t="s">
        <v>402</v>
      </c>
      <c r="C92" s="46">
        <v>3130.6309999999999</v>
      </c>
      <c r="D92" s="693"/>
    </row>
    <row r="93" spans="1:4" ht="15">
      <c r="A93" s="727" t="s">
        <v>403</v>
      </c>
      <c r="B93" s="728"/>
      <c r="C93" s="728"/>
      <c r="D93" s="729"/>
    </row>
    <row r="94" spans="1:4">
      <c r="A94" s="42">
        <v>61</v>
      </c>
      <c r="B94" s="42" t="s">
        <v>404</v>
      </c>
      <c r="C94" s="44">
        <v>0.108364</v>
      </c>
      <c r="D94" s="118"/>
    </row>
    <row r="95" spans="1:4">
      <c r="A95" s="42">
        <v>62</v>
      </c>
      <c r="B95" s="42" t="s">
        <v>405</v>
      </c>
      <c r="C95" s="44">
        <v>0.12678700000000001</v>
      </c>
      <c r="D95" s="118"/>
    </row>
    <row r="96" spans="1:4">
      <c r="A96" s="42">
        <v>63</v>
      </c>
      <c r="B96" s="42" t="s">
        <v>406</v>
      </c>
      <c r="C96" s="44">
        <v>0.149002</v>
      </c>
      <c r="D96" s="118"/>
    </row>
    <row r="97" spans="1:4">
      <c r="A97" s="42">
        <v>64</v>
      </c>
      <c r="B97" s="42" t="s">
        <v>407</v>
      </c>
      <c r="C97" s="44">
        <v>7.7329999999999996E-2</v>
      </c>
      <c r="D97" s="118"/>
    </row>
    <row r="98" spans="1:4">
      <c r="A98" s="42">
        <v>65</v>
      </c>
      <c r="B98" s="42" t="s">
        <v>408</v>
      </c>
      <c r="C98" s="44">
        <v>2.5000000000000001E-2</v>
      </c>
      <c r="D98" s="118"/>
    </row>
    <row r="99" spans="1:4">
      <c r="A99" s="42">
        <v>66</v>
      </c>
      <c r="B99" s="42" t="s">
        <v>409</v>
      </c>
      <c r="C99" s="44">
        <v>2.99E-4</v>
      </c>
      <c r="D99" s="118"/>
    </row>
    <row r="100" spans="1:4" hidden="1">
      <c r="A100" s="42">
        <v>67</v>
      </c>
      <c r="B100" s="42" t="s">
        <v>410</v>
      </c>
      <c r="C100" s="44">
        <v>0</v>
      </c>
      <c r="D100" s="118"/>
    </row>
    <row r="101" spans="1:4" ht="28.5" hidden="1">
      <c r="A101" s="42" t="s">
        <v>411</v>
      </c>
      <c r="B101" s="42" t="s">
        <v>412</v>
      </c>
      <c r="C101" s="44">
        <v>0</v>
      </c>
      <c r="D101" s="118"/>
    </row>
    <row r="102" spans="1:4" ht="28.5">
      <c r="A102" s="42" t="s">
        <v>413</v>
      </c>
      <c r="B102" s="42" t="s">
        <v>414</v>
      </c>
      <c r="C102" s="44">
        <v>7.0309999999999999E-3</v>
      </c>
      <c r="D102" s="118"/>
    </row>
    <row r="103" spans="1:4" ht="30">
      <c r="A103" s="42">
        <v>68</v>
      </c>
      <c r="B103" s="99" t="s">
        <v>415</v>
      </c>
      <c r="C103" s="44">
        <v>5.6332E-2</v>
      </c>
      <c r="D103" s="118"/>
    </row>
    <row r="104" spans="1:4" hidden="1">
      <c r="A104" s="42">
        <v>69</v>
      </c>
      <c r="B104" s="42" t="s">
        <v>320</v>
      </c>
      <c r="C104" s="127"/>
      <c r="D104" s="120"/>
    </row>
    <row r="105" spans="1:4" hidden="1">
      <c r="A105" s="42">
        <v>70</v>
      </c>
      <c r="B105" s="42" t="s">
        <v>320</v>
      </c>
      <c r="C105" s="127"/>
      <c r="D105" s="120"/>
    </row>
    <row r="106" spans="1:4" hidden="1">
      <c r="A106" s="42">
        <v>71</v>
      </c>
      <c r="B106" s="42" t="s">
        <v>320</v>
      </c>
      <c r="C106" s="127"/>
      <c r="D106" s="120"/>
    </row>
    <row r="107" spans="1:4" ht="15">
      <c r="A107" s="727" t="s">
        <v>416</v>
      </c>
      <c r="B107" s="728"/>
      <c r="C107" s="728"/>
      <c r="D107" s="729"/>
    </row>
    <row r="108" spans="1:4" ht="42.75" hidden="1">
      <c r="A108" s="42">
        <v>72</v>
      </c>
      <c r="B108" s="42" t="s">
        <v>417</v>
      </c>
      <c r="C108" s="116">
        <v>0</v>
      </c>
      <c r="D108" s="47"/>
    </row>
    <row r="109" spans="1:4" ht="42.75">
      <c r="A109" s="42">
        <v>73</v>
      </c>
      <c r="B109" s="42" t="s">
        <v>418</v>
      </c>
      <c r="C109" s="116">
        <v>33.222000000000001</v>
      </c>
      <c r="D109" s="118"/>
    </row>
    <row r="110" spans="1:4" hidden="1">
      <c r="A110" s="42">
        <v>74</v>
      </c>
      <c r="B110" s="42" t="s">
        <v>320</v>
      </c>
      <c r="C110" s="116"/>
      <c r="D110" s="118"/>
    </row>
    <row r="111" spans="1:4" ht="28.5" hidden="1">
      <c r="A111" s="42">
        <v>75</v>
      </c>
      <c r="B111" s="42" t="s">
        <v>419</v>
      </c>
      <c r="C111" s="116">
        <v>0</v>
      </c>
      <c r="D111" s="118"/>
    </row>
    <row r="112" spans="1:4" ht="15" hidden="1">
      <c r="A112" s="727" t="s">
        <v>420</v>
      </c>
      <c r="B112" s="728"/>
      <c r="C112" s="728"/>
      <c r="D112" s="729"/>
    </row>
    <row r="113" spans="1:4" ht="28.5" hidden="1">
      <c r="A113" s="42">
        <v>76</v>
      </c>
      <c r="B113" s="42" t="s">
        <v>421</v>
      </c>
      <c r="C113" s="116">
        <v>0</v>
      </c>
      <c r="D113" s="118"/>
    </row>
    <row r="114" spans="1:4" hidden="1">
      <c r="A114" s="42">
        <v>77</v>
      </c>
      <c r="B114" s="42" t="s">
        <v>422</v>
      </c>
      <c r="C114" s="116">
        <v>0</v>
      </c>
      <c r="D114" s="118"/>
    </row>
    <row r="115" spans="1:4" ht="28.5" hidden="1">
      <c r="A115" s="42">
        <v>78</v>
      </c>
      <c r="B115" s="42" t="s">
        <v>423</v>
      </c>
      <c r="C115" s="116">
        <v>0</v>
      </c>
      <c r="D115" s="118"/>
    </row>
    <row r="116" spans="1:4" ht="28.5" hidden="1">
      <c r="A116" s="42">
        <v>79</v>
      </c>
      <c r="B116" s="42" t="s">
        <v>424</v>
      </c>
      <c r="C116" s="116">
        <v>0</v>
      </c>
      <c r="D116" s="118"/>
    </row>
    <row r="117" spans="1:4" ht="15" hidden="1">
      <c r="A117" s="727" t="s">
        <v>425</v>
      </c>
      <c r="B117" s="728"/>
      <c r="C117" s="728"/>
      <c r="D117" s="729"/>
    </row>
    <row r="118" spans="1:4" hidden="1">
      <c r="A118" s="42">
        <v>80</v>
      </c>
      <c r="B118" s="42" t="s">
        <v>426</v>
      </c>
      <c r="C118" s="116">
        <v>0</v>
      </c>
      <c r="D118" s="118"/>
    </row>
    <row r="119" spans="1:4" ht="28.5" hidden="1">
      <c r="A119" s="42">
        <v>81</v>
      </c>
      <c r="B119" s="42" t="s">
        <v>427</v>
      </c>
      <c r="C119" s="116">
        <v>0</v>
      </c>
      <c r="D119" s="111"/>
    </row>
    <row r="120" spans="1:4" hidden="1">
      <c r="A120" s="42">
        <v>82</v>
      </c>
      <c r="B120" s="42" t="s">
        <v>428</v>
      </c>
      <c r="C120" s="116">
        <v>0</v>
      </c>
      <c r="D120" s="118"/>
    </row>
    <row r="121" spans="1:4" ht="28.5" hidden="1">
      <c r="A121" s="42">
        <v>83</v>
      </c>
      <c r="B121" s="42" t="s">
        <v>429</v>
      </c>
      <c r="C121" s="116">
        <v>0</v>
      </c>
      <c r="D121" s="118"/>
    </row>
    <row r="122" spans="1:4" hidden="1">
      <c r="A122" s="42">
        <v>84</v>
      </c>
      <c r="B122" s="42" t="s">
        <v>430</v>
      </c>
      <c r="C122" s="116">
        <v>0</v>
      </c>
      <c r="D122" s="118"/>
    </row>
    <row r="123" spans="1:4" ht="28.5" hidden="1">
      <c r="A123" s="42">
        <v>85</v>
      </c>
      <c r="B123" s="42" t="s">
        <v>431</v>
      </c>
      <c r="C123" s="116">
        <v>0</v>
      </c>
      <c r="D123" s="118"/>
    </row>
    <row r="125" spans="1:4" ht="28.9" customHeight="1">
      <c r="A125" s="722" t="s">
        <v>432</v>
      </c>
      <c r="B125" s="722"/>
      <c r="C125" s="722"/>
      <c r="D125" s="722"/>
    </row>
    <row r="126" spans="1:4">
      <c r="A126" s="128"/>
      <c r="B126" s="128"/>
      <c r="C126" s="128"/>
      <c r="D126" s="128"/>
    </row>
    <row r="127" spans="1:4" ht="35.25" customHeight="1">
      <c r="A127" s="731" t="s">
        <v>2111</v>
      </c>
      <c r="B127" s="731"/>
      <c r="C127" s="731"/>
      <c r="D127" s="731"/>
    </row>
    <row r="128" spans="1:4">
      <c r="A128" s="128"/>
      <c r="B128" s="128"/>
      <c r="C128" s="128"/>
      <c r="D128" s="128"/>
    </row>
    <row r="129" spans="1:4" ht="69.75" customHeight="1">
      <c r="A129" s="731" t="s">
        <v>2112</v>
      </c>
      <c r="B129" s="731"/>
      <c r="C129" s="731"/>
      <c r="D129" s="731"/>
    </row>
    <row r="130" spans="1:4">
      <c r="A130" s="288"/>
    </row>
    <row r="131" spans="1:4" ht="31.5" customHeight="1">
      <c r="A131" s="726" t="s">
        <v>2119</v>
      </c>
      <c r="B131" s="726"/>
      <c r="C131" s="726"/>
      <c r="D131" s="726"/>
    </row>
  </sheetData>
  <mergeCells count="15">
    <mergeCell ref="A131:D131"/>
    <mergeCell ref="A71:D71"/>
    <mergeCell ref="A6:B6"/>
    <mergeCell ref="A7:D7"/>
    <mergeCell ref="A19:D19"/>
    <mergeCell ref="A50:D50"/>
    <mergeCell ref="A60:D60"/>
    <mergeCell ref="A127:D127"/>
    <mergeCell ref="A129:D129"/>
    <mergeCell ref="A80:D80"/>
    <mergeCell ref="A93:D93"/>
    <mergeCell ref="A107:D107"/>
    <mergeCell ref="A112:D112"/>
    <mergeCell ref="A117:D117"/>
    <mergeCell ref="A125:D125"/>
  </mergeCell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98512-83FB-462B-88CD-2443F7A49209}">
  <dimension ref="A1:D25"/>
  <sheetViews>
    <sheetView workbookViewId="0">
      <selection activeCell="A3" sqref="A3"/>
    </sheetView>
  </sheetViews>
  <sheetFormatPr defaultColWidth="8.75" defaultRowHeight="14.25"/>
  <cols>
    <col min="1" max="1" width="55.75" customWidth="1"/>
    <col min="2" max="2" width="21.75" bestFit="1" customWidth="1"/>
    <col min="3" max="3" width="45.25" customWidth="1"/>
  </cols>
  <sheetData>
    <row r="1" spans="1:4" ht="18">
      <c r="A1" s="615" t="s">
        <v>2049</v>
      </c>
      <c r="B1" s="615"/>
    </row>
    <row r="4" spans="1:4" ht="15">
      <c r="A4" s="628" t="s">
        <v>2050</v>
      </c>
      <c r="B4" s="628" t="s">
        <v>2051</v>
      </c>
    </row>
    <row r="5" spans="1:4" ht="75">
      <c r="A5" s="630" t="s">
        <v>2052</v>
      </c>
      <c r="B5" s="631" t="s">
        <v>2053</v>
      </c>
      <c r="C5" s="630" t="s">
        <v>2054</v>
      </c>
    </row>
    <row r="6" spans="1:4" ht="15">
      <c r="A6" s="630" t="s">
        <v>2055</v>
      </c>
      <c r="B6" s="631" t="s">
        <v>2056</v>
      </c>
      <c r="C6" s="630" t="s">
        <v>2057</v>
      </c>
      <c r="D6" s="29"/>
    </row>
    <row r="7" spans="1:4" ht="75">
      <c r="A7" s="630" t="s">
        <v>2058</v>
      </c>
      <c r="B7" s="631" t="s">
        <v>1794</v>
      </c>
      <c r="C7" s="630" t="s">
        <v>2059</v>
      </c>
    </row>
    <row r="8" spans="1:4" ht="30">
      <c r="A8" s="630" t="s">
        <v>2060</v>
      </c>
      <c r="B8" s="631" t="s">
        <v>2061</v>
      </c>
      <c r="C8" s="630" t="s">
        <v>2062</v>
      </c>
    </row>
    <row r="9" spans="1:4" ht="30">
      <c r="A9" s="630" t="s">
        <v>2063</v>
      </c>
      <c r="B9" s="631" t="s">
        <v>2064</v>
      </c>
      <c r="C9" s="630" t="s">
        <v>2065</v>
      </c>
    </row>
    <row r="10" spans="1:4" s="1" customFormat="1" ht="15">
      <c r="A10" s="638" t="s">
        <v>2066</v>
      </c>
      <c r="B10" s="639" t="s">
        <v>2067</v>
      </c>
      <c r="C10" s="638" t="s">
        <v>2068</v>
      </c>
    </row>
    <row r="11" spans="1:4" ht="15">
      <c r="A11" s="630" t="s">
        <v>2069</v>
      </c>
      <c r="B11" s="631" t="s">
        <v>2070</v>
      </c>
      <c r="C11" s="630" t="s">
        <v>2071</v>
      </c>
    </row>
    <row r="12" spans="1:4" s="1" customFormat="1" ht="90">
      <c r="A12" s="638" t="s">
        <v>2072</v>
      </c>
      <c r="B12" s="639" t="s">
        <v>2073</v>
      </c>
      <c r="C12" s="638" t="s">
        <v>2074</v>
      </c>
    </row>
    <row r="13" spans="1:4" ht="60">
      <c r="A13" s="630" t="s">
        <v>2075</v>
      </c>
      <c r="B13" s="631" t="s">
        <v>2076</v>
      </c>
      <c r="C13" s="630" t="s">
        <v>2077</v>
      </c>
    </row>
    <row r="14" spans="1:4" s="1" customFormat="1" ht="30">
      <c r="A14" s="638" t="s">
        <v>2078</v>
      </c>
      <c r="B14" s="639" t="s">
        <v>2079</v>
      </c>
      <c r="C14" s="638" t="s">
        <v>2080</v>
      </c>
    </row>
    <row r="15" spans="1:4" ht="165">
      <c r="A15" s="630" t="s">
        <v>2081</v>
      </c>
      <c r="B15" s="631" t="s">
        <v>1936</v>
      </c>
      <c r="C15" s="630" t="s">
        <v>2082</v>
      </c>
    </row>
    <row r="16" spans="1:4" ht="30">
      <c r="A16" s="630" t="s">
        <v>2083</v>
      </c>
      <c r="B16" s="631" t="s">
        <v>2084</v>
      </c>
      <c r="C16" s="630" t="s">
        <v>2085</v>
      </c>
    </row>
    <row r="17" spans="1:3" ht="30">
      <c r="A17" s="630" t="s">
        <v>2086</v>
      </c>
      <c r="B17" s="631" t="s">
        <v>2087</v>
      </c>
      <c r="C17" s="630" t="s">
        <v>2088</v>
      </c>
    </row>
    <row r="18" spans="1:3" ht="30">
      <c r="A18" s="630" t="s">
        <v>2089</v>
      </c>
      <c r="B18" s="631" t="s">
        <v>2046</v>
      </c>
      <c r="C18" s="631" t="s">
        <v>2090</v>
      </c>
    </row>
    <row r="19" spans="1:3" ht="30">
      <c r="A19" s="630" t="s">
        <v>2091</v>
      </c>
      <c r="B19" s="631" t="s">
        <v>1886</v>
      </c>
      <c r="C19" s="630" t="s">
        <v>2092</v>
      </c>
    </row>
    <row r="20" spans="1:3" ht="30">
      <c r="A20" s="630" t="s">
        <v>2093</v>
      </c>
      <c r="B20" s="631" t="s">
        <v>2094</v>
      </c>
      <c r="C20" s="631" t="s">
        <v>2095</v>
      </c>
    </row>
    <row r="21" spans="1:3" ht="30">
      <c r="A21" s="630" t="s">
        <v>2096</v>
      </c>
      <c r="B21" s="631" t="s">
        <v>2097</v>
      </c>
      <c r="C21" s="631" t="s">
        <v>2095</v>
      </c>
    </row>
    <row r="22" spans="1:3" ht="15">
      <c r="A22" s="630" t="s">
        <v>2098</v>
      </c>
      <c r="B22" s="631" t="s">
        <v>2099</v>
      </c>
      <c r="C22" s="631" t="s">
        <v>2095</v>
      </c>
    </row>
    <row r="23" spans="1:3" ht="15">
      <c r="A23" s="630" t="s">
        <v>2100</v>
      </c>
      <c r="B23" s="631" t="s">
        <v>2101</v>
      </c>
      <c r="C23" s="631" t="s">
        <v>2095</v>
      </c>
    </row>
    <row r="24" spans="1:3" ht="120">
      <c r="A24" s="630" t="s">
        <v>2102</v>
      </c>
      <c r="B24" s="630" t="s">
        <v>2103</v>
      </c>
      <c r="C24" s="630" t="s">
        <v>2104</v>
      </c>
    </row>
    <row r="25" spans="1:3" ht="15">
      <c r="A25" s="630" t="s">
        <v>2105</v>
      </c>
      <c r="B25" s="220"/>
      <c r="C25" s="22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8761-E5B0-4EFA-B7BA-2DE4C46047CA}">
  <dimension ref="A1:C4"/>
  <sheetViews>
    <sheetView workbookViewId="0">
      <selection activeCell="A2" sqref="A2"/>
    </sheetView>
  </sheetViews>
  <sheetFormatPr defaultColWidth="7.625" defaultRowHeight="18" customHeight="1"/>
  <cols>
    <col min="1" max="1" width="9.875" style="92" bestFit="1" customWidth="1"/>
    <col min="2" max="2" width="68.875" customWidth="1"/>
  </cols>
  <sheetData>
    <row r="1" spans="1:3" s="104" customFormat="1" ht="15">
      <c r="A1" s="22">
        <v>2</v>
      </c>
      <c r="B1" s="14" t="s">
        <v>16</v>
      </c>
      <c r="C1" s="103"/>
    </row>
    <row r="2" spans="1:3" s="104" customFormat="1" ht="15">
      <c r="A2" s="107" t="s">
        <v>21</v>
      </c>
      <c r="B2" s="130" t="s">
        <v>22</v>
      </c>
      <c r="C2" s="103"/>
    </row>
    <row r="3" spans="1:3" ht="28.5">
      <c r="A3" s="7" t="s">
        <v>23</v>
      </c>
      <c r="B3" s="8" t="s">
        <v>24</v>
      </c>
      <c r="C3" s="102"/>
    </row>
    <row r="4" spans="1:3" ht="14.25"/>
  </sheetData>
  <hyperlinks>
    <hyperlink ref="B3" location="'Table 2.2.1'!A1" display="Main features of regulatory own funds instruments and eligible liabilities instruments (EU CCA)" xr:uid="{821071BB-4F98-49CD-839F-9F4D722B955C}"/>
    <hyperlink ref="A3" location="'Table 2.2.1'!A1" display="Table 2.2.1" xr:uid="{582938DE-440D-47C5-B0B6-F8C8D09D16D4}"/>
  </hyperlinks>
  <pageMargins left="0.7" right="0.7" top="0.75" bottom="0.75" header="0.3" footer="0.3"/>
  <ignoredErrors>
    <ignoredError sqref="A2"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090483179E0F84EA7011C0BEB56D753" ma:contentTypeVersion="6" ma:contentTypeDescription="Luo uusi asiakirja." ma:contentTypeScope="" ma:versionID="355501f1333e157eb2fcb1c8e712204e">
  <xsd:schema xmlns:xsd="http://www.w3.org/2001/XMLSchema" xmlns:xs="http://www.w3.org/2001/XMLSchema" xmlns:p="http://schemas.microsoft.com/office/2006/metadata/properties" xmlns:ns2="ec4db339-b1af-421b-bf54-92e4d128d3af" xmlns:ns3="3eacd2dc-ac3e-438d-bfa8-7cc94f955241" targetNamespace="http://schemas.microsoft.com/office/2006/metadata/properties" ma:root="true" ma:fieldsID="ea85cbfe0ddfffb8a9f25cc1c52b6fdd" ns2:_="" ns3:_="">
    <xsd:import namespace="ec4db339-b1af-421b-bf54-92e4d128d3af"/>
    <xsd:import namespace="3eacd2dc-ac3e-438d-bfa8-7cc94f9552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db339-b1af-421b-bf54-92e4d128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acd2dc-ac3e-438d-bfa8-7cc94f95524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7219FA-4B9B-47A1-A18F-504996803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db339-b1af-421b-bf54-92e4d128d3af"/>
    <ds:schemaRef ds:uri="3eacd2dc-ac3e-438d-bfa8-7cc94f9552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D640B2-A280-4323-924D-C970E60CD2AE}">
  <ds:schemaRefs>
    <ds:schemaRef ds:uri="http://schemas.microsoft.com/sharepoint/v3/contenttype/forms"/>
  </ds:schemaRefs>
</ds:datastoreItem>
</file>

<file path=customXml/itemProps3.xml><?xml version="1.0" encoding="utf-8"?>
<ds:datastoreItem xmlns:ds="http://schemas.openxmlformats.org/officeDocument/2006/customXml" ds:itemID="{4DE14779-EF5C-4303-B7BC-8E34CBCF1932}">
  <ds:schemaRefs>
    <ds:schemaRef ds:uri="http://schemas.microsoft.com/office/2006/documentManagement/types"/>
    <ds:schemaRef ds:uri="http://purl.org/dc/terms/"/>
    <ds:schemaRef ds:uri="ec4db339-b1af-421b-bf54-92e4d128d3af"/>
    <ds:schemaRef ds:uri="http://schemas.microsoft.com/office/infopath/2007/PartnerControls"/>
    <ds:schemaRef ds:uri="http://purl.org/dc/dcmitype/"/>
    <ds:schemaRef ds:uri="http://schemas.openxmlformats.org/package/2006/metadata/core-properties"/>
    <ds:schemaRef ds:uri="3eacd2dc-ac3e-438d-bfa8-7cc94f955241"/>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80</vt:i4>
      </vt:variant>
    </vt:vector>
  </HeadingPairs>
  <TitlesOfParts>
    <vt:vector size="80" baseType="lpstr">
      <vt:lpstr>Index</vt:lpstr>
      <vt:lpstr>Risk management</vt:lpstr>
      <vt:lpstr>1 Key metrics</vt:lpstr>
      <vt:lpstr>Table 1.1.1</vt:lpstr>
      <vt:lpstr>Table 1.1.2</vt:lpstr>
      <vt:lpstr>2 Own Funds and Capital Buffers</vt:lpstr>
      <vt:lpstr>2.1 Own Funds composition</vt:lpstr>
      <vt:lpstr>Table 2.1.1</vt:lpstr>
      <vt:lpstr>2.2 Main features of own funds</vt:lpstr>
      <vt:lpstr>Table 2.2.1</vt:lpstr>
      <vt:lpstr>2.3 Capital requirements</vt:lpstr>
      <vt:lpstr>Table 2.3.1</vt:lpstr>
      <vt:lpstr>Table 2.3.2</vt:lpstr>
      <vt:lpstr>Table 2.3.3</vt:lpstr>
      <vt:lpstr>2.4 Capital buffers</vt:lpstr>
      <vt:lpstr>Table 2.4.1</vt:lpstr>
      <vt:lpstr>Table 2.4.2</vt:lpstr>
      <vt:lpstr>2.5 Eligible liabilities</vt:lpstr>
      <vt:lpstr>Table 2.5.1</vt:lpstr>
      <vt:lpstr>2.6 Leverage ratio</vt:lpstr>
      <vt:lpstr>Table 2.6.1</vt:lpstr>
      <vt:lpstr>Table 2.6.2</vt:lpstr>
      <vt:lpstr>Table 2.6.3</vt:lpstr>
      <vt:lpstr>3 Credit and credit risk m</vt:lpstr>
      <vt:lpstr>3.1 General information</vt:lpstr>
      <vt:lpstr>Table 3.1.3</vt:lpstr>
      <vt:lpstr>Table 3.1.4</vt:lpstr>
      <vt:lpstr>Table 3.1.5</vt:lpstr>
      <vt:lpstr>Table 3.1.6</vt:lpstr>
      <vt:lpstr>3.2 Credit quality</vt:lpstr>
      <vt:lpstr>Table 3.2.1</vt:lpstr>
      <vt:lpstr>3.3 Forborne exposures</vt:lpstr>
      <vt:lpstr>Table 3.3.1</vt:lpstr>
      <vt:lpstr>Table 3.3.2</vt:lpstr>
      <vt:lpstr>3.4 Credit risk mitigation</vt:lpstr>
      <vt:lpstr>Table 3.4.2</vt:lpstr>
      <vt:lpstr>3.5 Credit risk in SA and IRB</vt:lpstr>
      <vt:lpstr>Table 3.5.1</vt:lpstr>
      <vt:lpstr>Table 3.5.3</vt:lpstr>
      <vt:lpstr>Table 3.5.4</vt:lpstr>
      <vt:lpstr>Table 3.5.6</vt:lpstr>
      <vt:lpstr>Table 3.5.7</vt:lpstr>
      <vt:lpstr>Table 3.5.8</vt:lpstr>
      <vt:lpstr>Table 3.5.9</vt:lpstr>
      <vt:lpstr>Table 3.5.10</vt:lpstr>
      <vt:lpstr>3.6 SL and Equity in the BB</vt:lpstr>
      <vt:lpstr>Table 3.6.1</vt:lpstr>
      <vt:lpstr>3.7 Credit counterparty risk</vt:lpstr>
      <vt:lpstr>Table 3.7.2</vt:lpstr>
      <vt:lpstr>Table 3.7.3</vt:lpstr>
      <vt:lpstr>Table 3.7.4</vt:lpstr>
      <vt:lpstr>Table 3.7.5</vt:lpstr>
      <vt:lpstr>Table 3.7.6</vt:lpstr>
      <vt:lpstr>4 Market risk</vt:lpstr>
      <vt:lpstr>5 Operational risk</vt:lpstr>
      <vt:lpstr>Table 5.1.2</vt:lpstr>
      <vt:lpstr>6 Interest rate risk in BB</vt:lpstr>
      <vt:lpstr>Table 6.1.2</vt:lpstr>
      <vt:lpstr>7 Funding&amp;Liquidity risk</vt:lpstr>
      <vt:lpstr>7.1 Liquidity requirements</vt:lpstr>
      <vt:lpstr>Table 7.1.2</vt:lpstr>
      <vt:lpstr>Table 7.1.4</vt:lpstr>
      <vt:lpstr>7.2 Asset Encumbrance</vt:lpstr>
      <vt:lpstr>Table 7.2.1</vt:lpstr>
      <vt:lpstr>Table 7.2.2</vt:lpstr>
      <vt:lpstr>Table 7.2.3</vt:lpstr>
      <vt:lpstr>8 Remuneration</vt:lpstr>
      <vt:lpstr>Table 8.1.2</vt:lpstr>
      <vt:lpstr>Table 8.1.3</vt:lpstr>
      <vt:lpstr>Table 8.1.4</vt:lpstr>
      <vt:lpstr>Table 8.1.5</vt:lpstr>
      <vt:lpstr>9 Other disclosures</vt:lpstr>
      <vt:lpstr>9.1 Scope of application</vt:lpstr>
      <vt:lpstr>Table 9.1.1</vt:lpstr>
      <vt:lpstr>Table 9.1.2</vt:lpstr>
      <vt:lpstr>Table 9.1.3</vt:lpstr>
      <vt:lpstr>Table 9.1.4</vt:lpstr>
      <vt:lpstr>10 Requirements</vt:lpstr>
      <vt:lpstr>Table 10.1</vt:lpstr>
      <vt:lpstr>Table 10.2</vt:lpstr>
    </vt:vector>
  </TitlesOfParts>
  <Manager/>
  <Company>grow.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dc:creator>
  <cp:keywords/>
  <dc:description/>
  <cp:lastModifiedBy>Luoto Sonja</cp:lastModifiedBy>
  <cp:revision/>
  <dcterms:created xsi:type="dcterms:W3CDTF">2021-12-16T12:20:57Z</dcterms:created>
  <dcterms:modified xsi:type="dcterms:W3CDTF">2023-03-14T09:10:51Z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0x0101007090483179E0F84EA7011C0BEB56D753</vt:lpwstr>
  </property>
</Properties>
</file>