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rel-my.sharepoint.com/personal/halla_bjorgvinsdottir_marel_com/Documents/Desktop/"/>
    </mc:Choice>
  </mc:AlternateContent>
  <xr:revisionPtr revIDLastSave="0" documentId="8_{D9F650D9-C7F7-4A08-80C3-A450C0F87595}" xr6:coauthVersionLast="47" xr6:coauthVersionMax="47" xr10:uidLastSave="{00000000-0000-0000-0000-000000000000}"/>
  <bookViews>
    <workbookView xWindow="-120" yWindow="-120" windowWidth="29040" windowHeight="15840" tabRatio="688" xr2:uid="{927CDAB1-8791-4CBD-9D69-70C428871F07}"/>
  </bookViews>
  <sheets>
    <sheet name="Overview - Euronext Amsterdam" sheetId="5" r:id="rId1"/>
    <sheet name="Overview - Nasdaq Iceland" sheetId="1" r:id="rId2"/>
    <sheet name="Euronext Ams. 13-19 August" sheetId="21" r:id="rId3"/>
    <sheet name="Euronext Ams. 6-12 August" sheetId="20" r:id="rId4"/>
    <sheet name="Euronext Ams. 30 July-5 August" sheetId="19" r:id="rId5"/>
    <sheet name="Euronext Ams. 23-29 July" sheetId="18" r:id="rId6"/>
    <sheet name="Euronext Ams. 16-22 July" sheetId="17" r:id="rId7"/>
    <sheet name="Euronext Ams. 9-15 July" sheetId="16" r:id="rId8"/>
    <sheet name="Euronext Ams. 2-8 July" sheetId="15" r:id="rId9"/>
    <sheet name="Nasdaq Icel. 25 Jun-1 July" sheetId="13" r:id="rId10"/>
    <sheet name="Euronext Ams. 25 Jun-1 July" sheetId="14" r:id="rId11"/>
    <sheet name="Nasdaq Icel. 18-24 Jun" sheetId="11" r:id="rId12"/>
    <sheet name="Euronext Ams. 18-24 Jun" sheetId="12" r:id="rId13"/>
    <sheet name="Nasdaq Icel. 11-17 Jun" sheetId="9" r:id="rId14"/>
    <sheet name="Euronext Ams. 11-17 Jun" sheetId="10" r:id="rId15"/>
    <sheet name="Nasdaq Icel. 8-10 Jun" sheetId="7" r:id="rId16"/>
    <sheet name="Euronext Ams. 8-10 Jun" sheetId="8" r:id="rId17"/>
    <sheet name="Nasdaq Icel. 1-7 Jun" sheetId="3" r:id="rId18"/>
    <sheet name="Euronext Ams. 2-7 Jun" sheetId="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5" l="1"/>
  <c r="B72" i="5"/>
  <c r="F71" i="5"/>
  <c r="B71" i="5"/>
  <c r="F70" i="5"/>
  <c r="B70" i="5"/>
  <c r="F69" i="5"/>
  <c r="B69" i="5"/>
  <c r="F68" i="5"/>
  <c r="B68" i="5"/>
  <c r="D67" i="5"/>
  <c r="F67" i="5"/>
  <c r="B67" i="5"/>
  <c r="D72" i="5" l="1"/>
  <c r="D71" i="5"/>
  <c r="D70" i="5"/>
  <c r="D69" i="5"/>
  <c r="D68" i="5"/>
  <c r="E91" i="21" l="1"/>
  <c r="C91" i="21"/>
  <c r="F66" i="5"/>
  <c r="B66" i="5"/>
  <c r="F65" i="5"/>
  <c r="B65" i="5"/>
  <c r="F64" i="5"/>
  <c r="B64" i="5"/>
  <c r="F63" i="5"/>
  <c r="B63" i="5"/>
  <c r="F62" i="5"/>
  <c r="B62" i="5"/>
  <c r="C120" i="20"/>
  <c r="E120" i="20"/>
  <c r="F58" i="5"/>
  <c r="F61" i="5"/>
  <c r="B61" i="5"/>
  <c r="F60" i="5"/>
  <c r="B60" i="5"/>
  <c r="F59" i="5"/>
  <c r="B59" i="5"/>
  <c r="B58" i="5"/>
  <c r="F57" i="5"/>
  <c r="B57" i="5"/>
  <c r="C102" i="19"/>
  <c r="D62" i="5" l="1"/>
  <c r="D57" i="5"/>
  <c r="D66" i="5"/>
  <c r="D65" i="5"/>
  <c r="D64" i="5"/>
  <c r="D63" i="5"/>
  <c r="D58" i="5"/>
  <c r="D61" i="5"/>
  <c r="D60" i="5"/>
  <c r="D59" i="5"/>
  <c r="E102" i="19" l="1"/>
  <c r="F56" i="5"/>
  <c r="B56" i="5"/>
  <c r="F55" i="5"/>
  <c r="B55" i="5"/>
  <c r="F54" i="5"/>
  <c r="B54" i="5"/>
  <c r="F53" i="5"/>
  <c r="B53" i="5"/>
  <c r="F52" i="5"/>
  <c r="B52" i="5"/>
  <c r="C106" i="18"/>
  <c r="D52" i="5" l="1"/>
  <c r="D56" i="5"/>
  <c r="D54" i="5"/>
  <c r="D55" i="5"/>
  <c r="D53" i="5"/>
  <c r="E106" i="18"/>
  <c r="F51" i="5"/>
  <c r="B51" i="5"/>
  <c r="F50" i="5"/>
  <c r="B50" i="5"/>
  <c r="F49" i="5"/>
  <c r="B49" i="5"/>
  <c r="F48" i="5"/>
  <c r="B48" i="5"/>
  <c r="F47" i="5"/>
  <c r="B47" i="5"/>
  <c r="C83" i="17"/>
  <c r="E83" i="17"/>
  <c r="D47" i="5" l="1"/>
  <c r="D48" i="5"/>
  <c r="D51" i="5"/>
  <c r="D50" i="5"/>
  <c r="D49" i="5"/>
  <c r="F46" i="5" l="1"/>
  <c r="B46" i="5"/>
  <c r="F45" i="5"/>
  <c r="B45" i="5"/>
  <c r="F44" i="5"/>
  <c r="B44" i="5"/>
  <c r="F43" i="5"/>
  <c r="B43" i="5"/>
  <c r="F42" i="5"/>
  <c r="B42" i="5"/>
  <c r="E130" i="16"/>
  <c r="C130" i="16"/>
  <c r="F41" i="5"/>
  <c r="B41" i="5"/>
  <c r="E127" i="15"/>
  <c r="C127" i="15"/>
  <c r="D42" i="5" l="1"/>
  <c r="D46" i="5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<sst xmlns="http://schemas.openxmlformats.org/spreadsheetml/2006/main" count="164" uniqueCount="29">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</sst>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8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7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  <xf numFmtId="14" fontId="0" fillId="33" borderId="11" xfId="0" applyNumberFormat="1" applyFill="1" applyBorder="1" applyAlignment="1">
      <alignment horizontal="left"/>
    </xf>
    <xf numFmtId="167" fontId="1" fillId="33" borderId="11" xfId="0" applyNumberFormat="1" applyFont="1" applyFill="1" applyBorder="1" applyAlignment="1">
      <alignment horizontal="center"/>
    </xf>
    <xf numFmtId="41" fontId="0" fillId="33" borderId="11" xfId="1" applyFont="1" applyFill="1" applyBorder="1"/>
    <xf numFmtId="169" fontId="0" fillId="33" borderId="11" xfId="1" applyNumberFormat="1" applyFont="1" applyFill="1" applyBorder="1"/>
    <xf numFmtId="167" fontId="1" fillId="33" borderId="10" xfId="2" applyNumberFormat="1" applyFont="1" applyFill="1" applyBorder="1" applyAlignment="1">
      <alignment horizontal="center"/>
    </xf>
    <xf numFmtId="167" fontId="1" fillId="33" borderId="0" xfId="2" applyNumberFormat="1" applyFont="1" applyFill="1" applyBorder="1" applyAlignment="1">
      <alignment horizontal="center"/>
    </xf>
  </cellXfs>
  <cellStyles count="408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0 6" xfId="347" xr:uid="{584BCF44-3B91-482D-B87C-6231E22890AF}"/>
    <cellStyle name="Comma 2 10 7" xfId="380" xr:uid="{F061599A-0FC9-4AD2-8A2B-1ABC6B55BDCC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1 6" xfId="348" xr:uid="{65D8AF31-907C-4648-A356-53D887FE27BE}"/>
    <cellStyle name="Comma 2 11 7" xfId="381" xr:uid="{E44D755B-13C1-4FB6-AA2F-77E068C793C7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2 6" xfId="349" xr:uid="{52D7FE8D-7A46-4B4C-9FFD-CA1788ACD363}"/>
    <cellStyle name="Comma 2 12 7" xfId="382" xr:uid="{F31D3E06-5959-4E19-B560-F0E06F56FBAB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3 6" xfId="350" xr:uid="{A2283E68-5645-492E-9600-3EEDE85ABA3A}"/>
    <cellStyle name="Comma 2 13 7" xfId="383" xr:uid="{CFC6C771-C5E4-4464-B1C2-747187263849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4 6" xfId="351" xr:uid="{E0AD97FB-DF09-43E6-BA25-B30BD3F36D4B}"/>
    <cellStyle name="Comma 2 14 7" xfId="384" xr:uid="{F5E47B22-26BD-40FF-9A2D-6AF10E554AF3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5 6" xfId="352" xr:uid="{CCC36E90-B1DE-4EEB-B5D4-50FC510EA825}"/>
    <cellStyle name="Comma 2 15 7" xfId="385" xr:uid="{4A69D119-F604-4B24-A285-37E0EDB1D054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6 6" xfId="353" xr:uid="{BCA0BC82-8640-4052-BBDE-C696E207A2AF}"/>
    <cellStyle name="Comma 2 16 7" xfId="386" xr:uid="{5FD9EC48-FDC5-420B-A410-71846C9F2459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7 6" xfId="354" xr:uid="{C2C18FF2-CF90-4E20-9AFB-8822B77FF0F9}"/>
    <cellStyle name="Comma 2 17 7" xfId="387" xr:uid="{0C51174A-CF75-48ED-822B-256260494E24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8 6" xfId="355" xr:uid="{4EE4BDAC-A31F-4584-A511-E1A5DB9A7338}"/>
    <cellStyle name="Comma 2 18 7" xfId="388" xr:uid="{3065741D-AC8C-45E2-A9D5-A58C111D87A6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19 6" xfId="356" xr:uid="{722B0492-CD85-4A46-92D0-062FBC912C14}"/>
    <cellStyle name="Comma 2 19 7" xfId="389" xr:uid="{401AC02A-EA45-4B41-9860-FFC30907730F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2 6" xfId="342" xr:uid="{C360E7FB-7456-4115-9FB8-4F50B7238E49}"/>
    <cellStyle name="Comma 2 2 2 7" xfId="375" xr:uid="{923C58CB-4E44-47FD-82EF-98325278443D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3 6" xfId="343" xr:uid="{74CBFA4E-7784-4D1D-9C6E-11C0966E2570}"/>
    <cellStyle name="Comma 2 2 3 7" xfId="376" xr:uid="{2C8F055C-E977-4A1F-8450-28796E699F57}"/>
    <cellStyle name="Comma 2 2 4" xfId="170" xr:uid="{677E3752-899E-4615-8A28-8AC906F4D2CC}"/>
    <cellStyle name="Comma 2 2 4 2" xfId="234" xr:uid="{E227D0D9-0343-4DE2-B330-FF7D40A4015C}"/>
    <cellStyle name="Comma 2 2 4 3" xfId="344" xr:uid="{3330187F-156D-4D10-9D02-32AE838F9152}"/>
    <cellStyle name="Comma 2 2 4 4" xfId="377" xr:uid="{F780DDCE-5088-4838-91E1-7BC6CAA95C53}"/>
    <cellStyle name="Comma 2 2 5" xfId="200" xr:uid="{5789ACC1-1074-4B38-9804-704356E18227}"/>
    <cellStyle name="Comma 2 2 5 2" xfId="235" xr:uid="{72E52EC0-1ABE-456F-87EF-EBA0ABFC30AC}"/>
    <cellStyle name="Comma 2 2 5 3" xfId="345" xr:uid="{4A1ED5DC-4F9F-44B2-A305-D63CE249308F}"/>
    <cellStyle name="Comma 2 2 5 4" xfId="378" xr:uid="{BF6D6502-7F4B-4976-8A8F-25D80089E5EA}"/>
    <cellStyle name="Comma 2 2 6" xfId="277" xr:uid="{E4CD20FD-FC6B-4AC5-9BB3-159C4B12FDDA}"/>
    <cellStyle name="Comma 2 2 6 2" xfId="371" xr:uid="{AF421218-FEC5-4F70-8FFF-2600AC02833E}"/>
    <cellStyle name="Comma 2 2 6 3" xfId="404" xr:uid="{F2246FB3-D652-4754-AF74-4CF3EDD8DC1B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0 6" xfId="357" xr:uid="{8ADB10BF-2E52-4124-B38C-7647681643C8}"/>
    <cellStyle name="Comma 2 20 7" xfId="390" xr:uid="{F55E0E03-880E-4DB6-B6B8-722092207028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1 6" xfId="358" xr:uid="{07A4F652-C0AD-4D6D-BBCD-177123384180}"/>
    <cellStyle name="Comma 2 21 7" xfId="391" xr:uid="{7D79E5EF-23AE-4F1B-BD16-4BDF4F8AF054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2 6" xfId="359" xr:uid="{56A4AC04-F16F-4335-808A-210D04D85BAE}"/>
    <cellStyle name="Comma 2 22 7" xfId="392" xr:uid="{6CEE68E1-0348-42E1-A2CD-B421102337B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3 6" xfId="360" xr:uid="{D776F9F0-79E3-49C4-8037-C48152AD0187}"/>
    <cellStyle name="Comma 2 23 7" xfId="393" xr:uid="{67E9DAE3-A376-4419-BFFE-1F6CBBA5AEF9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4 6" xfId="361" xr:uid="{47035C7D-3E6B-400F-AB82-2E8D34055224}"/>
    <cellStyle name="Comma 2 24 7" xfId="394" xr:uid="{D0EF6B9F-7651-4AC2-B20A-56E7B6B73D11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5 6" xfId="362" xr:uid="{AFD4950A-9BC2-49E1-B784-5B186FD7045D}"/>
    <cellStyle name="Comma 2 25 7" xfId="395" xr:uid="{68B01AB6-734C-4578-B3D2-24BE818EC537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6 6" xfId="363" xr:uid="{C82D44AE-5B53-47FB-B5F1-0CB0FA7A79F4}"/>
    <cellStyle name="Comma 2 26 7" xfId="396" xr:uid="{A91A75A1-42CB-4E4D-8EB9-96F0CF940F3F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7 6" xfId="364" xr:uid="{F4092766-2C0C-49EB-BB26-07E616BFF97B}"/>
    <cellStyle name="Comma 2 27 7" xfId="397" xr:uid="{155BF885-7113-4423-B7E8-59CC12C7506C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2 3" xfId="372" xr:uid="{9E7DF7F5-143F-4029-BCAC-FFB7CE3C76AE}"/>
    <cellStyle name="Comma 2 3 2 4" xfId="405" xr:uid="{6EF49E13-67D9-446D-804B-D85BD84E6033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4 6" xfId="365" xr:uid="{EC003505-C4C7-4D1A-994A-FF5B4C737FC6}"/>
    <cellStyle name="Comma 2 4 7" xfId="398" xr:uid="{CFC8B650-3F1D-4830-B32A-3FB04433739B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5 6" xfId="366" xr:uid="{F4C6B6D6-2710-4597-9F8C-1ED4187468DB}"/>
    <cellStyle name="Comma 2 5 7" xfId="399" xr:uid="{EC3C4748-8342-4AC4-B26E-1A50B0039C47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6 6" xfId="367" xr:uid="{01B26496-E464-4AAA-B5AE-54E9D3CF17CC}"/>
    <cellStyle name="Comma 2 6 7" xfId="400" xr:uid="{05BB86D1-DFD4-4829-B4BF-7DBDA0B85547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7 6" xfId="368" xr:uid="{F83B2CF1-353C-4E9D-8402-C9E06A0B3F56}"/>
    <cellStyle name="Comma 2 7 7" xfId="401" xr:uid="{A3D48416-23D3-4967-A4B1-2AA2284B97A0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8 6" xfId="369" xr:uid="{A4D804D3-EDF8-4CFA-9197-6B316C201874}"/>
    <cellStyle name="Comma 2 8 7" xfId="402" xr:uid="{5B60877D-863A-4D12-B7D5-39DA416E1855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2 9 6" xfId="370" xr:uid="{EC44D8C3-3BA0-4FBB-BA83-BFC614D94835}"/>
    <cellStyle name="Comma 2 9 7" xfId="403" xr:uid="{9CEA81E0-53E2-4108-B1CC-739FCCEF8838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2 3" xfId="373" xr:uid="{5E45BAFC-E324-488F-A024-5337082EB892}"/>
    <cellStyle name="Comma 4 2 4" xfId="406" xr:uid="{EA938E86-0DCA-448A-BCD8-D1EA06DBD17B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4 6" xfId="346" xr:uid="{58F14828-284A-42E6-A622-B7E4BC315E27}"/>
    <cellStyle name="Comma 4 7" xfId="379" xr:uid="{F2DB071A-419C-4B5A-84A4-F03CC6E472B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7 3" xfId="374" xr:uid="{0EC49870-7985-429C-8042-FC3467BF837F}"/>
    <cellStyle name="Comma 7 4" xfId="407" xr:uid="{41C8E0C5-34BC-4A73-91FC-13A74D4FD448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642769-7DDF-4FA7-B83A-6E4E1D386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B2D67-0A70-435E-98F0-F41CF6A1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8DB3C-9155-4EB5-A63F-CDDA97E9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930C-194A-4E86-8BD6-610015D8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A763C-2AA1-4837-B297-89A7F0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73"/>
  <sheetViews>
    <sheetView tabSelected="1" topLeftCell="A37" workbookViewId="0">
      <selection activeCell="J75" sqref="J75"/>
    </sheetView>
  </sheetViews>
  <sheetFormatPr defaultColWidth="9.140625"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10</v>
      </c>
    </row>
    <row r="10" spans="1:6">
      <c r="A10" s="38" t="s">
        <v>5</v>
      </c>
      <c r="B10" s="38"/>
      <c r="C10" s="38"/>
      <c r="D10" s="38"/>
      <c r="E10" s="38"/>
      <c r="F10" s="11" t="s">
        <v>11</v>
      </c>
    </row>
    <row r="11" spans="1:6">
      <c r="A11" s="38" t="s">
        <v>3</v>
      </c>
      <c r="B11" s="38"/>
      <c r="C11" s="38"/>
      <c r="D11" s="38"/>
      <c r="E11" s="38"/>
      <c r="F11" s="5">
        <v>1000000</v>
      </c>
    </row>
    <row r="12" spans="1:6">
      <c r="A12" s="38" t="s">
        <v>24</v>
      </c>
      <c r="B12" s="38"/>
      <c r="C12" s="38"/>
      <c r="D12" s="38"/>
      <c r="E12" s="38"/>
      <c r="F12" s="5">
        <v>5590000</v>
      </c>
    </row>
    <row r="14" spans="1:6" ht="30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9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9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9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7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8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72" si="0">F20/B20</f>
        <v>4.4377709090909088</v>
      </c>
      <c r="E20" s="54"/>
      <c r="F20" s="118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7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8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8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8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8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7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8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8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8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8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7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8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8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8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8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7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8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8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8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8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7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8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8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8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8">
        <f>SUM('Euronext Ams. 9-15 July'!E90:E116)</f>
        <v>43830.39</v>
      </c>
    </row>
    <row r="46" spans="1:6">
      <c r="A46" s="25">
        <v>44757</v>
      </c>
      <c r="B46" s="9">
        <f>SUM('Euronext Ams. 9-15 July'!C117:C129)</f>
        <v>8885</v>
      </c>
      <c r="C46" s="9"/>
      <c r="D46" s="45">
        <f t="shared" si="0"/>
        <v>4.9203759144625776</v>
      </c>
      <c r="E46" s="9"/>
      <c r="F46" s="117">
        <f>SUM('Euronext Ams. 9-15 July'!E117:E129)</f>
        <v>43717.54</v>
      </c>
    </row>
    <row r="47" spans="1:6">
      <c r="A47" s="32">
        <v>44760</v>
      </c>
      <c r="B47" s="54">
        <f>SUM('Euronext Ams. 16-22 July'!C11:C25)</f>
        <v>3874</v>
      </c>
      <c r="C47" s="54"/>
      <c r="D47" s="55">
        <f t="shared" si="0"/>
        <v>4.7954001032524518</v>
      </c>
      <c r="E47" s="54"/>
      <c r="F47" s="118">
        <f>SUM('Euronext Ams. 16-22 July'!E11:E25)</f>
        <v>18577.379999999997</v>
      </c>
    </row>
    <row r="48" spans="1:6">
      <c r="A48" s="32">
        <v>44761</v>
      </c>
      <c r="B48" s="54">
        <f>SUM('Euronext Ams. 16-22 July'!C26)</f>
        <v>16</v>
      </c>
      <c r="C48" s="54"/>
      <c r="D48" s="55">
        <f t="shared" si="0"/>
        <v>4.75</v>
      </c>
      <c r="E48" s="54"/>
      <c r="F48" s="118">
        <f>SUM('Euronext Ams. 16-22 July'!E26)</f>
        <v>76</v>
      </c>
    </row>
    <row r="49" spans="1:6">
      <c r="A49" s="32">
        <v>44762</v>
      </c>
      <c r="B49" s="54">
        <f>SUM('Euronext Ams. 16-22 July'!C27:C50)</f>
        <v>8806</v>
      </c>
      <c r="C49" s="54"/>
      <c r="D49" s="55">
        <f t="shared" si="0"/>
        <v>4.4825232795821028</v>
      </c>
      <c r="E49" s="54"/>
      <c r="F49" s="118">
        <f>SUM('Euronext Ams. 16-22 July'!E27:E50)</f>
        <v>39473.1</v>
      </c>
    </row>
    <row r="50" spans="1:6">
      <c r="A50" s="32">
        <v>44763</v>
      </c>
      <c r="B50" s="54">
        <f>SUM('Euronext Ams. 16-22 July'!C51:C68)</f>
        <v>9000</v>
      </c>
      <c r="C50" s="54"/>
      <c r="D50" s="55">
        <f t="shared" si="0"/>
        <v>4.4159822222222225</v>
      </c>
      <c r="E50" s="54"/>
      <c r="F50" s="118">
        <f>SUM('Euronext Ams. 16-22 July'!E51:E68)</f>
        <v>39743.840000000004</v>
      </c>
    </row>
    <row r="51" spans="1:6">
      <c r="A51" s="25">
        <v>44764</v>
      </c>
      <c r="B51" s="9">
        <f>SUM('Euronext Ams. 16-22 July'!C69:C82)</f>
        <v>5580</v>
      </c>
      <c r="C51" s="9"/>
      <c r="D51" s="45">
        <f t="shared" si="0"/>
        <v>4.4071684587813618</v>
      </c>
      <c r="E51" s="9"/>
      <c r="F51" s="117">
        <f>SUM('Euronext Ams. 16-22 July'!E69:E82)</f>
        <v>24592</v>
      </c>
    </row>
    <row r="52" spans="1:6">
      <c r="A52" s="32">
        <v>44767</v>
      </c>
      <c r="B52" s="54">
        <f>SUM('Euronext Ams. 23-29 July'!C11:C24)</f>
        <v>2000</v>
      </c>
      <c r="C52" s="54"/>
      <c r="D52" s="55">
        <f t="shared" si="0"/>
        <v>4.3876800000000005</v>
      </c>
      <c r="E52" s="54"/>
      <c r="F52" s="118">
        <f>SUM('Euronext Ams. 23-29 July'!E11:E24)</f>
        <v>8775.36</v>
      </c>
    </row>
    <row r="53" spans="1:6">
      <c r="A53" s="32">
        <v>44768</v>
      </c>
      <c r="B53" s="54">
        <f>SUM('Euronext Ams. 23-29 July'!C25:C48)</f>
        <v>7692</v>
      </c>
      <c r="C53" s="54"/>
      <c r="D53" s="55">
        <f t="shared" si="0"/>
        <v>4.343151326053043</v>
      </c>
      <c r="E53" s="54"/>
      <c r="F53" s="118">
        <f>SUM('Euronext Ams. 23-29 July'!E25:E48)</f>
        <v>33407.520000000004</v>
      </c>
    </row>
    <row r="54" spans="1:6">
      <c r="A54" s="32">
        <v>44769</v>
      </c>
      <c r="B54" s="54">
        <f>SUM('Euronext Ams. 23-29 July'!C49:C74)</f>
        <v>7240</v>
      </c>
      <c r="C54" s="54"/>
      <c r="D54" s="55">
        <f t="shared" si="0"/>
        <v>4.3799171270718222</v>
      </c>
      <c r="E54" s="54"/>
      <c r="F54" s="118">
        <f>SUM('Euronext Ams. 23-29 July'!E49:E74)</f>
        <v>31710.599999999995</v>
      </c>
    </row>
    <row r="55" spans="1:6">
      <c r="A55" s="32">
        <v>44770</v>
      </c>
      <c r="B55" s="54">
        <f>SUM('Euronext Ams. 23-29 July'!C75:C97)</f>
        <v>5355</v>
      </c>
      <c r="C55" s="54"/>
      <c r="D55" s="55">
        <f t="shared" si="0"/>
        <v>4.3034584500466861</v>
      </c>
      <c r="E55" s="54"/>
      <c r="F55" s="118">
        <f>SUM('Euronext Ams. 23-29 July'!E75:E97)</f>
        <v>23045.020000000004</v>
      </c>
    </row>
    <row r="56" spans="1:6">
      <c r="A56" s="25">
        <v>44771</v>
      </c>
      <c r="B56" s="9">
        <f>SUM('Euronext Ams. 23-29 July'!C98:C105)</f>
        <v>2500</v>
      </c>
      <c r="C56" s="9"/>
      <c r="D56" s="45">
        <f t="shared" si="0"/>
        <v>4.3759160000000001</v>
      </c>
      <c r="E56" s="9"/>
      <c r="F56" s="117">
        <f>SUM('Euronext Ams. 23-29 July'!E98:E105)</f>
        <v>10939.79</v>
      </c>
    </row>
    <row r="57" spans="1:6">
      <c r="A57" s="32">
        <v>44774</v>
      </c>
      <c r="B57" s="54">
        <f>SUM('Euronext Ams. 30 July-5 August'!C11:C30)</f>
        <v>6948</v>
      </c>
      <c r="C57" s="54"/>
      <c r="D57" s="55">
        <f t="shared" si="0"/>
        <v>4.3939608520437536</v>
      </c>
      <c r="E57" s="54"/>
      <c r="F57" s="118">
        <f>SUM('Euronext Ams. 30 July-5 August'!E11:E30)</f>
        <v>30529.239999999998</v>
      </c>
    </row>
    <row r="58" spans="1:6">
      <c r="A58" s="32">
        <v>44775</v>
      </c>
      <c r="B58" s="54">
        <f>SUM('Euronext Ams. 30 July-5 August'!C31:C51)</f>
        <v>5500</v>
      </c>
      <c r="C58" s="54"/>
      <c r="D58" s="55">
        <f>F58/B58</f>
        <v>4.3064545454545451</v>
      </c>
      <c r="E58" s="54"/>
      <c r="F58" s="118">
        <f>SUM('Euronext Ams. 30 July-5 August'!E31:E51)</f>
        <v>23685.5</v>
      </c>
    </row>
    <row r="59" spans="1:6">
      <c r="A59" s="32">
        <v>44776</v>
      </c>
      <c r="B59" s="54">
        <f>SUM('Euronext Ams. 30 July-5 August'!C52:C70)</f>
        <v>4263</v>
      </c>
      <c r="C59" s="54"/>
      <c r="D59" s="55">
        <f t="shared" si="0"/>
        <v>4.2798850574712626</v>
      </c>
      <c r="E59" s="54"/>
      <c r="F59" s="118">
        <f>SUM('Euronext Ams. 30 July-5 August'!E52:E70)</f>
        <v>18245.149999999994</v>
      </c>
    </row>
    <row r="60" spans="1:6">
      <c r="A60" s="32">
        <v>44777</v>
      </c>
      <c r="B60" s="54">
        <f>SUM('Euronext Ams. 30 July-5 August'!C71:C89)</f>
        <v>3500</v>
      </c>
      <c r="C60" s="54"/>
      <c r="D60" s="55">
        <f t="shared" si="0"/>
        <v>4.2678799999999981</v>
      </c>
      <c r="E60" s="54"/>
      <c r="F60" s="118">
        <f>SUM('Euronext Ams. 30 July-5 August'!E71:E89)</f>
        <v>14937.579999999994</v>
      </c>
    </row>
    <row r="61" spans="1:6">
      <c r="A61" s="25">
        <v>44778</v>
      </c>
      <c r="B61" s="9">
        <f>SUM('Euronext Ams. 30 July-5 August'!C90:C101)</f>
        <v>4614</v>
      </c>
      <c r="C61" s="9"/>
      <c r="D61" s="45">
        <f t="shared" si="0"/>
        <v>4.2433940182054606</v>
      </c>
      <c r="E61" s="9"/>
      <c r="F61" s="117">
        <f>SUM('Euronext Ams. 30 July-5 August'!E90:E101)</f>
        <v>19579.019999999997</v>
      </c>
    </row>
    <row r="62" spans="1:6">
      <c r="A62" s="32">
        <v>44781</v>
      </c>
      <c r="B62" s="54">
        <f>SUM('Euronext Ams. 6-12 August'!C11:C30)</f>
        <v>5800</v>
      </c>
      <c r="C62" s="54"/>
      <c r="D62" s="55">
        <f t="shared" si="0"/>
        <v>4.2558551724137939</v>
      </c>
      <c r="E62" s="54"/>
      <c r="F62" s="118">
        <f>SUM('Euronext Ams. 6-12 August'!E11:E30)</f>
        <v>24683.960000000003</v>
      </c>
    </row>
    <row r="63" spans="1:6">
      <c r="A63" s="32">
        <v>44782</v>
      </c>
      <c r="B63" s="54">
        <f>SUM('Euronext Ams. 6-12 August'!C31:C50)</f>
        <v>5750</v>
      </c>
      <c r="C63" s="54"/>
      <c r="D63" s="55">
        <f t="shared" si="0"/>
        <v>4.2332626086956529</v>
      </c>
      <c r="E63" s="54"/>
      <c r="F63" s="118">
        <f>SUM('Euronext Ams. 6-12 August'!E31:E50)</f>
        <v>24341.260000000002</v>
      </c>
    </row>
    <row r="64" spans="1:6">
      <c r="A64" s="32">
        <v>44783</v>
      </c>
      <c r="B64" s="54">
        <f>SUM('Euronext Ams. 6-12 August'!C51:C72)</f>
        <v>5500</v>
      </c>
      <c r="C64" s="54"/>
      <c r="D64" s="55">
        <f t="shared" si="0"/>
        <v>4.2208963636363634</v>
      </c>
      <c r="E64" s="54"/>
      <c r="F64" s="118">
        <f>SUM('Euronext Ams. 6-12 August'!E51:E72)</f>
        <v>23214.93</v>
      </c>
    </row>
    <row r="65" spans="1:6">
      <c r="A65" s="32">
        <v>44784</v>
      </c>
      <c r="B65" s="54">
        <f>SUM('Euronext Ams. 6-12 August'!C73:C94)</f>
        <v>5100</v>
      </c>
      <c r="C65" s="54"/>
      <c r="D65" s="55">
        <f t="shared" si="0"/>
        <v>4.1276490196078424</v>
      </c>
      <c r="E65" s="54"/>
      <c r="F65" s="118">
        <f>SUM('Euronext Ams. 6-12 August'!E73:E94)</f>
        <v>21051.009999999995</v>
      </c>
    </row>
    <row r="66" spans="1:6">
      <c r="A66" s="25">
        <v>44785</v>
      </c>
      <c r="B66" s="9">
        <f>SUM('Euronext Ams. 6-12 August'!C95:C119)</f>
        <v>7000</v>
      </c>
      <c r="C66" s="9"/>
      <c r="D66" s="45">
        <f t="shared" si="0"/>
        <v>4.0596457142857147</v>
      </c>
      <c r="E66" s="9"/>
      <c r="F66" s="117">
        <f>SUM('Euronext Ams. 6-12 August'!E95:E119)</f>
        <v>28417.52</v>
      </c>
    </row>
    <row r="67" spans="1:6">
      <c r="A67" s="32">
        <v>44788</v>
      </c>
      <c r="B67" s="54">
        <f>SUM('Euronext Ams. 13-19 August'!C11:C31)</f>
        <v>6850</v>
      </c>
      <c r="C67" s="54"/>
      <c r="D67" s="55">
        <f t="shared" si="0"/>
        <v>4.0019124087591242</v>
      </c>
      <c r="E67" s="54"/>
      <c r="F67" s="118">
        <f>SUM('Euronext Ams. 13-19 August'!E11:E31)</f>
        <v>27413.100000000002</v>
      </c>
    </row>
    <row r="68" spans="1:6">
      <c r="A68" s="32">
        <v>44789</v>
      </c>
      <c r="B68" s="54">
        <f>SUM('Euronext Ams. 13-19 August'!C32:C48)</f>
        <v>6800</v>
      </c>
      <c r="C68" s="54"/>
      <c r="D68" s="55">
        <f t="shared" si="0"/>
        <v>4.0188926470588235</v>
      </c>
      <c r="E68" s="54"/>
      <c r="F68" s="118">
        <f>SUM('Euronext Ams. 13-19 August'!E32:E48)</f>
        <v>27328.469999999998</v>
      </c>
    </row>
    <row r="69" spans="1:6">
      <c r="A69" s="32">
        <v>44790</v>
      </c>
      <c r="B69" s="54">
        <f>SUM('Euronext Ams. 13-19 August'!C49:C63)</f>
        <v>7000</v>
      </c>
      <c r="C69" s="54"/>
      <c r="D69" s="55">
        <f t="shared" si="0"/>
        <v>4.0133299999999998</v>
      </c>
      <c r="E69" s="54"/>
      <c r="F69" s="118">
        <f>SUM('Euronext Ams. 13-19 August'!E49:E63)</f>
        <v>28093.309999999998</v>
      </c>
    </row>
    <row r="70" spans="1:6">
      <c r="A70" s="32">
        <v>44791</v>
      </c>
      <c r="B70" s="54">
        <f>SUM('Euronext Ams. 13-19 August'!C64:C72)</f>
        <v>7600</v>
      </c>
      <c r="C70" s="54"/>
      <c r="D70" s="55">
        <f t="shared" si="0"/>
        <v>4.1088315789473686</v>
      </c>
      <c r="E70" s="54"/>
      <c r="F70" s="118">
        <f>SUM('Euronext Ams. 13-19 August'!E64:E72)</f>
        <v>31227.120000000003</v>
      </c>
    </row>
    <row r="71" spans="1:6">
      <c r="A71" s="32">
        <v>44792</v>
      </c>
      <c r="B71" s="54">
        <f>SUM('Euronext Ams. 13-19 August'!C73:C90)</f>
        <v>7400</v>
      </c>
      <c r="C71" s="54"/>
      <c r="D71" s="45">
        <f t="shared" si="0"/>
        <v>4.0200229729729724</v>
      </c>
      <c r="E71" s="54"/>
      <c r="F71" s="118">
        <f>SUM('Euronext Ams. 13-19 August'!E73:E90)</f>
        <v>29748.169999999995</v>
      </c>
    </row>
    <row r="72" spans="1:6">
      <c r="A72" s="3" t="s">
        <v>23</v>
      </c>
      <c r="B72" s="10">
        <f>SUM(B15:B71)</f>
        <v>506329</v>
      </c>
      <c r="C72" s="10"/>
      <c r="D72" s="115">
        <f t="shared" si="0"/>
        <v>4.3870669268400597</v>
      </c>
      <c r="E72" s="10"/>
      <c r="F72" s="28">
        <f>SUM(F15:F71)</f>
        <v>2221299.2100000004</v>
      </c>
    </row>
    <row r="73" spans="1:6">
      <c r="A73" s="21"/>
    </row>
  </sheetData>
  <pageMargins left="0.7" right="0.7" top="0.75" bottom="0.75" header="0.3" footer="0.3"/>
  <pageSetup paperSize="9" orientation="portrait" r:id="rId1"/>
  <ignoredErrors>
    <ignoredError sqref="B15:B46 F15:F41 F42:F46 B47:F51 B52:F56 B57:F57 B59:F61 B58:C58 E58:F58 B62:F66 B67:F7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21" workbookViewId="0">
      <selection activeCell="I26" sqref="I26"/>
    </sheetView>
  </sheetViews>
  <sheetFormatPr defaultColWidth="9.140625"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7</v>
      </c>
    </row>
    <row r="10" spans="1:6">
      <c r="A10" s="38" t="s">
        <v>5</v>
      </c>
      <c r="B10" s="38"/>
      <c r="C10" s="38"/>
      <c r="D10" s="38"/>
      <c r="E10" s="38"/>
      <c r="F10" s="11" t="s">
        <v>6</v>
      </c>
    </row>
    <row r="11" spans="1:6">
      <c r="A11" s="38" t="s">
        <v>3</v>
      </c>
      <c r="B11" s="38"/>
      <c r="C11" s="38"/>
      <c r="D11" s="38"/>
      <c r="E11" s="38"/>
      <c r="F11" s="19">
        <v>4000000</v>
      </c>
    </row>
    <row r="12" spans="1:6">
      <c r="A12" s="38" t="s">
        <v>2</v>
      </c>
      <c r="B12" s="38"/>
      <c r="C12" s="38"/>
      <c r="D12" s="38"/>
      <c r="E12" s="38"/>
      <c r="F12" s="19">
        <v>3047668000</v>
      </c>
    </row>
    <row r="14" spans="1:6" ht="30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>
      <c r="A38" s="116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6BF8-DB10-4AC7-B253-0011E60287F9}">
  <sheetPr>
    <tabColor theme="9" tint="0.39997558519241921"/>
  </sheetPr>
  <dimension ref="A6:H142"/>
  <sheetViews>
    <sheetView topLeftCell="A58" workbookViewId="0">
      <selection activeCell="M64" sqref="M64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44788</v>
      </c>
      <c r="B11" s="126">
        <v>44788.573321759257</v>
      </c>
      <c r="C11" s="54">
        <v>156</v>
      </c>
      <c r="D11" s="120">
        <v>4</v>
      </c>
      <c r="E11" s="120">
        <v>624</v>
      </c>
    </row>
    <row r="12" spans="1:5">
      <c r="A12" s="32">
        <v>44788</v>
      </c>
      <c r="B12" s="126">
        <v>44788.61277777778</v>
      </c>
      <c r="C12" s="54">
        <v>401</v>
      </c>
      <c r="D12" s="120">
        <v>4.01</v>
      </c>
      <c r="E12" s="120">
        <v>1608.01</v>
      </c>
    </row>
    <row r="13" spans="1:5">
      <c r="A13" s="32">
        <v>44788</v>
      </c>
      <c r="B13" s="126">
        <v>44788.61277777778</v>
      </c>
      <c r="C13" s="54">
        <v>400</v>
      </c>
      <c r="D13" s="120">
        <v>4.01</v>
      </c>
      <c r="E13" s="120">
        <v>1604</v>
      </c>
    </row>
    <row r="14" spans="1:5">
      <c r="A14" s="32">
        <v>44788</v>
      </c>
      <c r="B14" s="126">
        <v>44788.61277777778</v>
      </c>
      <c r="C14" s="54">
        <v>1000</v>
      </c>
      <c r="D14" s="120">
        <v>4.01</v>
      </c>
      <c r="E14" s="120">
        <v>4010</v>
      </c>
    </row>
    <row r="15" spans="1:5">
      <c r="A15" s="32">
        <v>44788</v>
      </c>
      <c r="B15" s="126">
        <v>44788.61277777778</v>
      </c>
      <c r="C15" s="54">
        <v>444</v>
      </c>
      <c r="D15" s="120">
        <v>4.01</v>
      </c>
      <c r="E15" s="120">
        <v>1780.4399999999998</v>
      </c>
    </row>
    <row r="16" spans="1:5">
      <c r="A16" s="32">
        <v>44788</v>
      </c>
      <c r="B16" s="126">
        <v>44788.615243055552</v>
      </c>
      <c r="C16" s="54">
        <v>200</v>
      </c>
      <c r="D16" s="120">
        <v>4</v>
      </c>
      <c r="E16" s="120">
        <v>800</v>
      </c>
    </row>
    <row r="17" spans="1:5">
      <c r="A17" s="32">
        <v>44788</v>
      </c>
      <c r="B17" s="126">
        <v>44788.615243055552</v>
      </c>
      <c r="C17" s="54">
        <v>241</v>
      </c>
      <c r="D17" s="120">
        <v>4</v>
      </c>
      <c r="E17" s="120">
        <v>964</v>
      </c>
    </row>
    <row r="18" spans="1:5">
      <c r="A18" s="32">
        <v>44788</v>
      </c>
      <c r="B18" s="126">
        <v>44788.615243055552</v>
      </c>
      <c r="C18" s="54">
        <v>200</v>
      </c>
      <c r="D18" s="120">
        <v>4</v>
      </c>
      <c r="E18" s="120">
        <v>800</v>
      </c>
    </row>
    <row r="19" spans="1:5">
      <c r="A19" s="32">
        <v>44788</v>
      </c>
      <c r="B19" s="126">
        <v>44788.615254629629</v>
      </c>
      <c r="C19" s="54">
        <v>359</v>
      </c>
      <c r="D19" s="120">
        <v>4</v>
      </c>
      <c r="E19" s="120">
        <v>1436</v>
      </c>
    </row>
    <row r="20" spans="1:5">
      <c r="A20" s="32">
        <v>44788</v>
      </c>
      <c r="B20" s="126">
        <v>44788.617280092592</v>
      </c>
      <c r="C20" s="54">
        <v>367</v>
      </c>
      <c r="D20" s="120">
        <v>4</v>
      </c>
      <c r="E20" s="120">
        <v>1468</v>
      </c>
    </row>
    <row r="21" spans="1:5">
      <c r="A21" s="32">
        <v>44788</v>
      </c>
      <c r="B21" s="126">
        <v>44788.617662037039</v>
      </c>
      <c r="C21" s="54">
        <v>305</v>
      </c>
      <c r="D21" s="120">
        <v>3.99</v>
      </c>
      <c r="E21" s="120">
        <v>1216.95</v>
      </c>
    </row>
    <row r="22" spans="1:5">
      <c r="A22" s="32">
        <v>44788</v>
      </c>
      <c r="B22" s="126">
        <v>44788.656828703701</v>
      </c>
      <c r="C22" s="54">
        <v>51</v>
      </c>
      <c r="D22" s="120">
        <v>3.99</v>
      </c>
      <c r="E22" s="120">
        <v>203.49</v>
      </c>
    </row>
    <row r="23" spans="1:5">
      <c r="A23" s="32">
        <v>44788</v>
      </c>
      <c r="B23" s="126">
        <v>44788.656828703701</v>
      </c>
      <c r="C23" s="54">
        <v>117</v>
      </c>
      <c r="D23" s="120">
        <v>3.99</v>
      </c>
      <c r="E23" s="120">
        <v>466.83000000000004</v>
      </c>
    </row>
    <row r="24" spans="1:5">
      <c r="A24" s="32">
        <v>44788</v>
      </c>
      <c r="B24" s="126">
        <v>44788.697812500002</v>
      </c>
      <c r="C24" s="54">
        <v>872</v>
      </c>
      <c r="D24" s="120">
        <v>4</v>
      </c>
      <c r="E24" s="120">
        <v>3488</v>
      </c>
    </row>
    <row r="25" spans="1:5">
      <c r="A25" s="32">
        <v>44788</v>
      </c>
      <c r="B25" s="126">
        <v>44788.697824074072</v>
      </c>
      <c r="C25" s="54">
        <v>425</v>
      </c>
      <c r="D25" s="120">
        <v>4</v>
      </c>
      <c r="E25" s="120">
        <v>1700</v>
      </c>
    </row>
    <row r="26" spans="1:5">
      <c r="A26" s="32">
        <v>44788</v>
      </c>
      <c r="B26" s="126">
        <v>44788.69804398148</v>
      </c>
      <c r="C26" s="54">
        <v>31</v>
      </c>
      <c r="D26" s="120">
        <v>3.99</v>
      </c>
      <c r="E26" s="120">
        <v>123.69000000000001</v>
      </c>
    </row>
    <row r="27" spans="1:5">
      <c r="A27" s="32">
        <v>44788</v>
      </c>
      <c r="B27" s="126">
        <v>44788.69804398148</v>
      </c>
      <c r="C27" s="54">
        <v>297</v>
      </c>
      <c r="D27" s="120">
        <v>3.99</v>
      </c>
      <c r="E27" s="120">
        <v>1185.03</v>
      </c>
    </row>
    <row r="28" spans="1:5">
      <c r="A28" s="32">
        <v>44788</v>
      </c>
      <c r="B28" s="126">
        <v>44788.698148148149</v>
      </c>
      <c r="C28" s="54">
        <v>134</v>
      </c>
      <c r="D28" s="120">
        <v>3.99</v>
      </c>
      <c r="E28" s="120">
        <v>534.66000000000008</v>
      </c>
    </row>
    <row r="29" spans="1:5">
      <c r="A29" s="32">
        <v>44788</v>
      </c>
      <c r="B29" s="126">
        <v>44788.72011574074</v>
      </c>
      <c r="C29" s="54">
        <v>218</v>
      </c>
      <c r="D29" s="120">
        <v>4</v>
      </c>
      <c r="E29" s="120">
        <v>872</v>
      </c>
    </row>
    <row r="30" spans="1:5">
      <c r="A30" s="32">
        <v>44788</v>
      </c>
      <c r="B30" s="126">
        <v>44788.72011574074</v>
      </c>
      <c r="C30" s="54">
        <v>41</v>
      </c>
      <c r="D30" s="120">
        <v>4</v>
      </c>
      <c r="E30" s="120">
        <v>164</v>
      </c>
    </row>
    <row r="31" spans="1:5">
      <c r="A31" s="25">
        <v>44788</v>
      </c>
      <c r="B31" s="107">
        <v>44788.720127314817</v>
      </c>
      <c r="C31" s="9">
        <v>591</v>
      </c>
      <c r="D31" s="110">
        <v>4</v>
      </c>
      <c r="E31" s="110">
        <v>2364</v>
      </c>
    </row>
    <row r="32" spans="1:5">
      <c r="A32" s="32">
        <v>44789</v>
      </c>
      <c r="B32" s="108">
        <v>44789.427384259259</v>
      </c>
      <c r="C32" s="54">
        <v>192</v>
      </c>
      <c r="D32" s="120">
        <v>4.0199999999999996</v>
      </c>
      <c r="E32" s="120">
        <v>771.83999999999992</v>
      </c>
    </row>
    <row r="33" spans="1:8">
      <c r="A33" s="32">
        <v>44789</v>
      </c>
      <c r="B33" s="108">
        <v>44789.434803240743</v>
      </c>
      <c r="C33" s="111">
        <v>91</v>
      </c>
      <c r="D33" s="113">
        <v>4.0199999999999996</v>
      </c>
      <c r="E33" s="69">
        <v>365.81999999999994</v>
      </c>
    </row>
    <row r="34" spans="1:8">
      <c r="A34" s="32">
        <v>44789</v>
      </c>
      <c r="B34" s="108">
        <v>44789.511064814818</v>
      </c>
      <c r="C34" s="111">
        <v>62</v>
      </c>
      <c r="D34" s="113">
        <v>4.0199999999999996</v>
      </c>
      <c r="E34" s="69">
        <v>249.23999999999998</v>
      </c>
    </row>
    <row r="35" spans="1:8">
      <c r="A35" s="32">
        <v>44789</v>
      </c>
      <c r="B35" s="108">
        <v>44789.618750000001</v>
      </c>
      <c r="C35" s="111">
        <v>100</v>
      </c>
      <c r="D35" s="113">
        <v>4.03</v>
      </c>
      <c r="E35" s="69">
        <v>403</v>
      </c>
    </row>
    <row r="36" spans="1:8">
      <c r="A36" s="32">
        <v>44789</v>
      </c>
      <c r="B36" s="108">
        <v>44789.618750000001</v>
      </c>
      <c r="C36" s="111">
        <v>113</v>
      </c>
      <c r="D36" s="113">
        <v>4.03</v>
      </c>
      <c r="E36" s="69">
        <v>455.39000000000004</v>
      </c>
    </row>
    <row r="37" spans="1:8">
      <c r="A37" s="32">
        <v>44789</v>
      </c>
      <c r="B37" s="108">
        <v>44789.621562499997</v>
      </c>
      <c r="C37" s="111">
        <v>178</v>
      </c>
      <c r="D37" s="113">
        <v>4.03</v>
      </c>
      <c r="E37" s="69">
        <v>717.34</v>
      </c>
    </row>
    <row r="38" spans="1:8">
      <c r="A38" s="32">
        <v>44789</v>
      </c>
      <c r="B38" s="108">
        <v>44789.624872685185</v>
      </c>
      <c r="C38" s="111">
        <v>2455</v>
      </c>
      <c r="D38" s="113">
        <v>4.0199999999999996</v>
      </c>
      <c r="E38" s="69">
        <v>9869.0999999999985</v>
      </c>
    </row>
    <row r="39" spans="1:8">
      <c r="A39" s="32">
        <v>44789</v>
      </c>
      <c r="B39" s="108">
        <v>44789.624872685185</v>
      </c>
      <c r="C39" s="111">
        <v>426</v>
      </c>
      <c r="D39" s="113">
        <v>4.0199999999999996</v>
      </c>
      <c r="E39" s="69">
        <v>1712.5199999999998</v>
      </c>
    </row>
    <row r="40" spans="1:8">
      <c r="A40" s="32">
        <v>44789</v>
      </c>
      <c r="B40" s="108">
        <v>44789.633206018516</v>
      </c>
      <c r="C40" s="111">
        <v>377</v>
      </c>
      <c r="D40" s="113">
        <v>4.0199999999999996</v>
      </c>
      <c r="E40" s="69">
        <v>1515.5399999999997</v>
      </c>
    </row>
    <row r="41" spans="1:8">
      <c r="A41" s="32">
        <v>44789</v>
      </c>
      <c r="B41" s="108">
        <v>44789.633229166669</v>
      </c>
      <c r="C41" s="111">
        <v>344</v>
      </c>
      <c r="D41" s="113">
        <v>4</v>
      </c>
      <c r="E41" s="69">
        <v>1376</v>
      </c>
      <c r="H41" s="26"/>
    </row>
    <row r="42" spans="1:8">
      <c r="A42" s="32">
        <v>44789</v>
      </c>
      <c r="B42" s="108">
        <v>44789.639467592591</v>
      </c>
      <c r="C42" s="111">
        <v>196</v>
      </c>
      <c r="D42" s="113">
        <v>4.01</v>
      </c>
      <c r="E42" s="69">
        <v>785.95999999999992</v>
      </c>
      <c r="H42" s="26"/>
    </row>
    <row r="43" spans="1:8">
      <c r="A43" s="32">
        <v>44789</v>
      </c>
      <c r="B43" s="108">
        <v>44789.639467592591</v>
      </c>
      <c r="C43" s="111">
        <v>171</v>
      </c>
      <c r="D43" s="113">
        <v>4.01</v>
      </c>
      <c r="E43" s="69">
        <v>685.70999999999992</v>
      </c>
      <c r="H43" s="26"/>
    </row>
    <row r="44" spans="1:8">
      <c r="A44" s="32">
        <v>44789</v>
      </c>
      <c r="B44" s="108">
        <v>44789.679351851853</v>
      </c>
      <c r="C44" s="111">
        <v>333</v>
      </c>
      <c r="D44" s="113">
        <v>4.01</v>
      </c>
      <c r="E44" s="69">
        <v>1335.33</v>
      </c>
      <c r="H44" s="26"/>
    </row>
    <row r="45" spans="1:8">
      <c r="A45" s="32">
        <v>44789</v>
      </c>
      <c r="B45" s="108">
        <v>44789.679351851853</v>
      </c>
      <c r="C45" s="111">
        <v>267</v>
      </c>
      <c r="D45" s="113">
        <v>4.01</v>
      </c>
      <c r="E45" s="69">
        <v>1070.6699999999998</v>
      </c>
      <c r="H45" s="26"/>
    </row>
    <row r="46" spans="1:8">
      <c r="A46" s="32">
        <v>44789</v>
      </c>
      <c r="B46" s="108">
        <v>44789.679351851853</v>
      </c>
      <c r="C46" s="111">
        <v>400</v>
      </c>
      <c r="D46" s="113">
        <v>4.01</v>
      </c>
      <c r="E46" s="69">
        <v>1604</v>
      </c>
      <c r="H46" s="26"/>
    </row>
    <row r="47" spans="1:8">
      <c r="A47" s="32">
        <v>44789</v>
      </c>
      <c r="B47" s="108">
        <v>44789.679571759261</v>
      </c>
      <c r="C47" s="111">
        <v>92</v>
      </c>
      <c r="D47" s="113">
        <v>4.01</v>
      </c>
      <c r="E47" s="69">
        <v>368.91999999999996</v>
      </c>
      <c r="H47" s="26"/>
    </row>
    <row r="48" spans="1:8">
      <c r="A48" s="25">
        <v>44789</v>
      </c>
      <c r="B48" s="107">
        <v>44789.705335648148</v>
      </c>
      <c r="C48" s="112">
        <v>1003</v>
      </c>
      <c r="D48" s="114">
        <v>4.03</v>
      </c>
      <c r="E48" s="53">
        <v>4042.09</v>
      </c>
      <c r="H48" s="26"/>
    </row>
    <row r="49" spans="1:8">
      <c r="A49" s="32">
        <v>44790</v>
      </c>
      <c r="B49" s="108">
        <v>44790.670925925922</v>
      </c>
      <c r="C49" s="111">
        <v>498</v>
      </c>
      <c r="D49" s="113">
        <v>4.07</v>
      </c>
      <c r="E49" s="69">
        <v>2026.8600000000001</v>
      </c>
      <c r="H49" s="26"/>
    </row>
    <row r="50" spans="1:8">
      <c r="A50" s="32">
        <v>44790</v>
      </c>
      <c r="B50" s="108">
        <v>44790.670925925922</v>
      </c>
      <c r="C50" s="111">
        <v>784</v>
      </c>
      <c r="D50" s="113">
        <v>4.07</v>
      </c>
      <c r="E50" s="69">
        <v>3190.88</v>
      </c>
      <c r="H50" s="26"/>
    </row>
    <row r="51" spans="1:8">
      <c r="A51" s="32">
        <v>44790</v>
      </c>
      <c r="B51" s="108">
        <v>44790.65415509259</v>
      </c>
      <c r="C51" s="111">
        <v>444</v>
      </c>
      <c r="D51" s="113">
        <v>4.07</v>
      </c>
      <c r="E51" s="69">
        <v>1807.0800000000002</v>
      </c>
      <c r="H51" s="26"/>
    </row>
    <row r="52" spans="1:8">
      <c r="A52" s="32">
        <v>44790</v>
      </c>
      <c r="B52" s="108">
        <v>44790.550312500003</v>
      </c>
      <c r="C52" s="111">
        <v>389</v>
      </c>
      <c r="D52" s="113">
        <v>3.97</v>
      </c>
      <c r="E52" s="69">
        <v>1544.3300000000002</v>
      </c>
      <c r="H52" s="26"/>
    </row>
    <row r="53" spans="1:8">
      <c r="A53" s="32">
        <v>44790</v>
      </c>
      <c r="B53" s="108">
        <v>44790.549803240741</v>
      </c>
      <c r="C53" s="111">
        <v>12</v>
      </c>
      <c r="D53" s="113">
        <v>4</v>
      </c>
      <c r="E53" s="69">
        <v>48</v>
      </c>
      <c r="H53" s="26"/>
    </row>
    <row r="54" spans="1:8">
      <c r="A54" s="32">
        <v>44790</v>
      </c>
      <c r="B54" s="108">
        <v>44790.549803240741</v>
      </c>
      <c r="C54" s="111">
        <v>1780</v>
      </c>
      <c r="D54" s="113">
        <v>4</v>
      </c>
      <c r="E54" s="69">
        <v>7120</v>
      </c>
      <c r="H54" s="26"/>
    </row>
    <row r="55" spans="1:8">
      <c r="A55" s="32">
        <v>44790</v>
      </c>
      <c r="B55" s="108">
        <v>44790.530405092592</v>
      </c>
      <c r="C55" s="111">
        <v>415</v>
      </c>
      <c r="D55" s="113">
        <v>3.98</v>
      </c>
      <c r="E55" s="69">
        <v>1651.7</v>
      </c>
      <c r="H55" s="26"/>
    </row>
    <row r="56" spans="1:8">
      <c r="A56" s="32">
        <v>44790</v>
      </c>
      <c r="B56" s="108">
        <v>44790.530405092592</v>
      </c>
      <c r="C56" s="111">
        <v>311</v>
      </c>
      <c r="D56" s="113">
        <v>3.98</v>
      </c>
      <c r="E56" s="69">
        <v>1237.78</v>
      </c>
      <c r="H56" s="26"/>
    </row>
    <row r="57" spans="1:8">
      <c r="A57" s="32">
        <v>44790</v>
      </c>
      <c r="B57" s="108">
        <v>44790.530405092592</v>
      </c>
      <c r="C57" s="111">
        <v>66</v>
      </c>
      <c r="D57" s="113">
        <v>3.98</v>
      </c>
      <c r="E57" s="69">
        <v>262.68</v>
      </c>
      <c r="H57" s="26"/>
    </row>
    <row r="58" spans="1:8">
      <c r="A58" s="32">
        <v>44790</v>
      </c>
      <c r="B58" s="108">
        <v>44790.487025462964</v>
      </c>
      <c r="C58" s="111">
        <v>119</v>
      </c>
      <c r="D58" s="113">
        <v>4</v>
      </c>
      <c r="E58" s="69">
        <v>476</v>
      </c>
      <c r="H58" s="26"/>
    </row>
    <row r="59" spans="1:8">
      <c r="A59" s="32">
        <v>44790</v>
      </c>
      <c r="B59" s="108">
        <v>44790.487025462964</v>
      </c>
      <c r="C59" s="111">
        <v>1035</v>
      </c>
      <c r="D59" s="113">
        <v>4</v>
      </c>
      <c r="E59" s="69">
        <v>4140</v>
      </c>
      <c r="H59" s="26"/>
    </row>
    <row r="60" spans="1:8">
      <c r="A60" s="32">
        <v>44790</v>
      </c>
      <c r="B60" s="108">
        <v>44790.487025462964</v>
      </c>
      <c r="C60" s="111">
        <v>346</v>
      </c>
      <c r="D60" s="113">
        <v>4</v>
      </c>
      <c r="E60" s="69">
        <v>1384</v>
      </c>
      <c r="H60" s="26"/>
    </row>
    <row r="61" spans="1:8">
      <c r="A61" s="32">
        <v>44790</v>
      </c>
      <c r="B61" s="108">
        <v>44790.484039351853</v>
      </c>
      <c r="C61" s="111">
        <v>419</v>
      </c>
      <c r="D61" s="113">
        <v>4</v>
      </c>
      <c r="E61" s="69">
        <v>1676</v>
      </c>
      <c r="H61" s="26"/>
    </row>
    <row r="62" spans="1:8">
      <c r="A62" s="32">
        <v>44790</v>
      </c>
      <c r="B62" s="108">
        <v>44790.484039351853</v>
      </c>
      <c r="C62" s="111">
        <v>32</v>
      </c>
      <c r="D62" s="113">
        <v>4</v>
      </c>
      <c r="E62" s="69">
        <v>128</v>
      </c>
      <c r="H62" s="26"/>
    </row>
    <row r="63" spans="1:8">
      <c r="A63" s="25">
        <v>44790</v>
      </c>
      <c r="B63" s="107">
        <v>44790.483171296299</v>
      </c>
      <c r="C63" s="112">
        <v>350</v>
      </c>
      <c r="D63" s="114">
        <v>4</v>
      </c>
      <c r="E63" s="53">
        <v>1400</v>
      </c>
      <c r="H63" s="26"/>
    </row>
    <row r="64" spans="1:8">
      <c r="A64" s="32">
        <v>44791</v>
      </c>
      <c r="B64" s="108">
        <v>44791.429398148146</v>
      </c>
      <c r="C64" s="111">
        <v>61</v>
      </c>
      <c r="D64" s="113">
        <v>4.04</v>
      </c>
      <c r="E64" s="69">
        <v>246.44</v>
      </c>
      <c r="H64" s="26"/>
    </row>
    <row r="65" spans="1:8">
      <c r="A65" s="32">
        <v>44791</v>
      </c>
      <c r="B65" s="108">
        <v>44791.478506944448</v>
      </c>
      <c r="C65" s="111">
        <v>2000</v>
      </c>
      <c r="D65" s="113">
        <v>4.0599999999999996</v>
      </c>
      <c r="E65" s="69">
        <v>8119.9999999999991</v>
      </c>
      <c r="H65" s="26"/>
    </row>
    <row r="66" spans="1:8">
      <c r="A66" s="32">
        <v>44791</v>
      </c>
      <c r="B66" s="108">
        <v>44791.510335648149</v>
      </c>
      <c r="C66" s="111">
        <v>42</v>
      </c>
      <c r="D66" s="113">
        <v>4.07</v>
      </c>
      <c r="E66" s="69">
        <v>170.94</v>
      </c>
      <c r="H66" s="26"/>
    </row>
    <row r="67" spans="1:8">
      <c r="A67" s="32">
        <v>44791</v>
      </c>
      <c r="B67" s="108">
        <v>44791.562175925923</v>
      </c>
      <c r="C67" s="111">
        <v>478</v>
      </c>
      <c r="D67" s="113">
        <v>4.13</v>
      </c>
      <c r="E67" s="69">
        <v>1974.1399999999999</v>
      </c>
      <c r="H67" s="26"/>
    </row>
    <row r="68" spans="1:8">
      <c r="A68" s="32">
        <v>44791</v>
      </c>
      <c r="B68" s="108">
        <v>44791.562175925923</v>
      </c>
      <c r="C68" s="111">
        <v>1619</v>
      </c>
      <c r="D68" s="113">
        <v>4.13</v>
      </c>
      <c r="E68" s="69">
        <v>6686.47</v>
      </c>
    </row>
    <row r="69" spans="1:8">
      <c r="A69" s="32">
        <v>44791</v>
      </c>
      <c r="B69" s="108">
        <v>44791.562175925923</v>
      </c>
      <c r="C69" s="111">
        <v>487</v>
      </c>
      <c r="D69" s="113">
        <v>4.13</v>
      </c>
      <c r="E69" s="69">
        <v>2011.31</v>
      </c>
    </row>
    <row r="70" spans="1:8">
      <c r="A70" s="32">
        <v>44791</v>
      </c>
      <c r="B70" s="108">
        <v>44791.589745370373</v>
      </c>
      <c r="C70" s="111">
        <v>575</v>
      </c>
      <c r="D70" s="113">
        <v>4.1399999999999997</v>
      </c>
      <c r="E70" s="69">
        <v>2380.5</v>
      </c>
    </row>
    <row r="71" spans="1:8">
      <c r="A71" s="32">
        <v>44791</v>
      </c>
      <c r="B71" s="108">
        <v>44791.622118055559</v>
      </c>
      <c r="C71" s="111">
        <v>476</v>
      </c>
      <c r="D71" s="113">
        <v>4.13</v>
      </c>
      <c r="E71" s="69">
        <v>1965.8799999999999</v>
      </c>
    </row>
    <row r="72" spans="1:8">
      <c r="A72" s="25">
        <v>44791</v>
      </c>
      <c r="B72" s="107">
        <v>44791.65828703704</v>
      </c>
      <c r="C72" s="112">
        <v>1862</v>
      </c>
      <c r="D72" s="114">
        <v>4.12</v>
      </c>
      <c r="E72" s="53">
        <v>7671.4400000000005</v>
      </c>
    </row>
    <row r="73" spans="1:8">
      <c r="A73" s="32">
        <v>44792</v>
      </c>
      <c r="B73" s="108">
        <v>44792.457118055558</v>
      </c>
      <c r="C73" s="111">
        <v>537</v>
      </c>
      <c r="D73" s="113">
        <v>4.0599999999999996</v>
      </c>
      <c r="E73" s="69">
        <v>2180.2199999999998</v>
      </c>
    </row>
    <row r="74" spans="1:8">
      <c r="A74" s="32">
        <v>44792</v>
      </c>
      <c r="B74" s="108">
        <v>44792.470462962963</v>
      </c>
      <c r="C74" s="111">
        <v>301</v>
      </c>
      <c r="D74" s="113">
        <v>4.05</v>
      </c>
      <c r="E74" s="69">
        <v>1219.05</v>
      </c>
    </row>
    <row r="75" spans="1:8">
      <c r="A75" s="32">
        <v>44792</v>
      </c>
      <c r="B75" s="108">
        <v>44792.470462962963</v>
      </c>
      <c r="C75" s="111">
        <v>593</v>
      </c>
      <c r="D75" s="113">
        <v>4.05</v>
      </c>
      <c r="E75" s="69">
        <v>2401.65</v>
      </c>
    </row>
    <row r="76" spans="1:8">
      <c r="A76" s="32">
        <v>44792</v>
      </c>
      <c r="B76" s="108">
        <v>44792.565266203703</v>
      </c>
      <c r="C76" s="111">
        <v>165</v>
      </c>
      <c r="D76" s="113">
        <v>4.05</v>
      </c>
      <c r="E76" s="69">
        <v>668.25</v>
      </c>
    </row>
    <row r="77" spans="1:8">
      <c r="A77" s="32">
        <v>44792</v>
      </c>
      <c r="B77" s="108">
        <v>44792.565266203703</v>
      </c>
      <c r="C77" s="111">
        <v>313</v>
      </c>
      <c r="D77" s="113">
        <v>4.05</v>
      </c>
      <c r="E77" s="69">
        <v>1267.6499999999999</v>
      </c>
    </row>
    <row r="78" spans="1:8">
      <c r="A78" s="32">
        <v>44792</v>
      </c>
      <c r="B78" s="108">
        <v>44792.565266203703</v>
      </c>
      <c r="C78" s="111">
        <v>163</v>
      </c>
      <c r="D78" s="113">
        <v>4.05</v>
      </c>
      <c r="E78" s="69">
        <v>660.15</v>
      </c>
    </row>
    <row r="79" spans="1:8">
      <c r="A79" s="32">
        <v>44792</v>
      </c>
      <c r="B79" s="108">
        <v>44792.565266203703</v>
      </c>
      <c r="C79" s="111">
        <v>400</v>
      </c>
      <c r="D79" s="113">
        <v>4.05</v>
      </c>
      <c r="E79" s="69">
        <v>1620</v>
      </c>
    </row>
    <row r="80" spans="1:8">
      <c r="A80" s="32">
        <v>44792</v>
      </c>
      <c r="B80" s="108">
        <v>44792.574594907404</v>
      </c>
      <c r="C80" s="111">
        <v>513</v>
      </c>
      <c r="D80" s="113">
        <v>4.05</v>
      </c>
      <c r="E80" s="69">
        <v>2077.65</v>
      </c>
    </row>
    <row r="81" spans="1:5">
      <c r="A81" s="32">
        <v>44792</v>
      </c>
      <c r="B81" s="108">
        <v>44792.574594907404</v>
      </c>
      <c r="C81" s="111">
        <v>83</v>
      </c>
      <c r="D81" s="113">
        <v>4.05</v>
      </c>
      <c r="E81" s="69">
        <v>336.15</v>
      </c>
    </row>
    <row r="82" spans="1:5">
      <c r="A82" s="32">
        <v>44792</v>
      </c>
      <c r="B82" s="108">
        <v>44792.618090277778</v>
      </c>
      <c r="C82" s="111">
        <v>570</v>
      </c>
      <c r="D82" s="113">
        <v>4</v>
      </c>
      <c r="E82" s="69">
        <v>2280</v>
      </c>
    </row>
    <row r="83" spans="1:5">
      <c r="A83" s="32">
        <v>44792</v>
      </c>
      <c r="B83" s="108">
        <v>44792.668692129628</v>
      </c>
      <c r="C83" s="111">
        <v>477</v>
      </c>
      <c r="D83" s="113">
        <v>3.99</v>
      </c>
      <c r="E83" s="69">
        <v>1903.23</v>
      </c>
    </row>
    <row r="84" spans="1:5">
      <c r="A84" s="32">
        <v>44792</v>
      </c>
      <c r="B84" s="108">
        <v>44792.668692129628</v>
      </c>
      <c r="C84" s="111">
        <v>183</v>
      </c>
      <c r="D84" s="113">
        <v>3.99</v>
      </c>
      <c r="E84" s="69">
        <v>730.17000000000007</v>
      </c>
    </row>
    <row r="85" spans="1:5">
      <c r="A85" s="32">
        <v>44792</v>
      </c>
      <c r="B85" s="108">
        <v>44792.67019675926</v>
      </c>
      <c r="C85" s="111">
        <v>136</v>
      </c>
      <c r="D85" s="113">
        <v>3.99</v>
      </c>
      <c r="E85" s="69">
        <v>542.64</v>
      </c>
    </row>
    <row r="86" spans="1:5">
      <c r="A86" s="32">
        <v>44792</v>
      </c>
      <c r="B86" s="108">
        <v>44792.67019675926</v>
      </c>
      <c r="C86" s="111">
        <v>258</v>
      </c>
      <c r="D86" s="113">
        <v>3.99</v>
      </c>
      <c r="E86" s="69">
        <v>1029.42</v>
      </c>
    </row>
    <row r="87" spans="1:5">
      <c r="A87" s="32">
        <v>44792</v>
      </c>
      <c r="B87" s="108">
        <v>44792.682997685188</v>
      </c>
      <c r="C87" s="111">
        <v>2</v>
      </c>
      <c r="D87" s="113">
        <v>3.99</v>
      </c>
      <c r="E87" s="69">
        <v>7.98</v>
      </c>
    </row>
    <row r="88" spans="1:5">
      <c r="A88" s="32">
        <v>44792</v>
      </c>
      <c r="B88" s="108">
        <v>44792.689236111109</v>
      </c>
      <c r="C88" s="111">
        <v>2</v>
      </c>
      <c r="D88" s="113">
        <v>3.99</v>
      </c>
      <c r="E88" s="69">
        <v>7.98</v>
      </c>
    </row>
    <row r="89" spans="1:5">
      <c r="A89" s="32">
        <v>44792</v>
      </c>
      <c r="B89" s="108">
        <v>44792.693692129629</v>
      </c>
      <c r="C89" s="111">
        <v>2</v>
      </c>
      <c r="D89" s="113">
        <v>3.99</v>
      </c>
      <c r="E89" s="69">
        <v>7.98</v>
      </c>
    </row>
    <row r="90" spans="1:5">
      <c r="A90" s="25">
        <v>44792</v>
      </c>
      <c r="B90" s="107">
        <v>44792.695879629631</v>
      </c>
      <c r="C90" s="112">
        <v>2702</v>
      </c>
      <c r="D90" s="114">
        <v>4</v>
      </c>
      <c r="E90" s="53">
        <v>10808</v>
      </c>
    </row>
    <row r="91" spans="1:5">
      <c r="A91" s="74" t="s">
        <v>23</v>
      </c>
      <c r="B91" s="99"/>
      <c r="C91" s="100">
        <f>SUM(C11:C90)</f>
        <v>35650</v>
      </c>
      <c r="D91" s="101"/>
      <c r="E91" s="102">
        <f>SUM(E11:E90)</f>
        <v>143810.17000000004</v>
      </c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5"/>
      <c r="B141" s="20"/>
      <c r="C141" s="8"/>
      <c r="D141" s="40"/>
      <c r="E141" s="33"/>
    </row>
    <row r="142" spans="1:5">
      <c r="A142" s="39"/>
      <c r="B142" s="29"/>
      <c r="C142" s="18"/>
      <c r="D142" s="29"/>
      <c r="E142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585C-4556-4808-91E1-C608CDA64FB7}">
  <sheetPr>
    <tabColor theme="9" tint="0.39997558519241921"/>
  </sheetPr>
  <dimension ref="A6:H171"/>
  <sheetViews>
    <sheetView topLeftCell="A99" workbookViewId="0">
      <selection activeCell="C121" sqref="C1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44781</v>
      </c>
      <c r="B11" s="126">
        <v>44781.378784722219</v>
      </c>
      <c r="C11" s="54">
        <v>19</v>
      </c>
      <c r="D11" s="120">
        <v>4.25</v>
      </c>
      <c r="E11" s="120">
        <v>80.75</v>
      </c>
    </row>
    <row r="12" spans="1:5">
      <c r="A12" s="32">
        <v>44781</v>
      </c>
      <c r="B12" s="126">
        <v>44781.412372685183</v>
      </c>
      <c r="C12" s="54">
        <v>20</v>
      </c>
      <c r="D12" s="120">
        <v>4.2300000000000004</v>
      </c>
      <c r="E12" s="120">
        <v>84.600000000000009</v>
      </c>
    </row>
    <row r="13" spans="1:5">
      <c r="A13" s="32">
        <v>44781</v>
      </c>
      <c r="B13" s="126">
        <v>44781.438310185185</v>
      </c>
      <c r="C13" s="54">
        <v>308</v>
      </c>
      <c r="D13" s="120">
        <v>4.25</v>
      </c>
      <c r="E13" s="120">
        <v>1309</v>
      </c>
    </row>
    <row r="14" spans="1:5">
      <c r="A14" s="32">
        <v>44781</v>
      </c>
      <c r="B14" s="126">
        <v>44781.438900462963</v>
      </c>
      <c r="C14" s="54">
        <v>9</v>
      </c>
      <c r="D14" s="120">
        <v>4.25</v>
      </c>
      <c r="E14" s="120">
        <v>38.25</v>
      </c>
    </row>
    <row r="15" spans="1:5">
      <c r="A15" s="32">
        <v>44781</v>
      </c>
      <c r="B15" s="126">
        <v>44781.464525462965</v>
      </c>
      <c r="C15" s="54">
        <v>186</v>
      </c>
      <c r="D15" s="120">
        <v>4.25</v>
      </c>
      <c r="E15" s="120">
        <v>790.5</v>
      </c>
    </row>
    <row r="16" spans="1:5">
      <c r="A16" s="32">
        <v>44781</v>
      </c>
      <c r="B16" s="126">
        <v>44781.464525462965</v>
      </c>
      <c r="C16" s="54">
        <v>1062</v>
      </c>
      <c r="D16" s="120">
        <v>4.25</v>
      </c>
      <c r="E16" s="120">
        <v>4513.5</v>
      </c>
    </row>
    <row r="17" spans="1:5">
      <c r="A17" s="32">
        <v>44781</v>
      </c>
      <c r="B17" s="126">
        <v>44781.512858796297</v>
      </c>
      <c r="C17" s="54">
        <v>399</v>
      </c>
      <c r="D17" s="120">
        <v>4.25</v>
      </c>
      <c r="E17" s="120">
        <v>1695.75</v>
      </c>
    </row>
    <row r="18" spans="1:5">
      <c r="A18" s="32">
        <v>44781</v>
      </c>
      <c r="B18" s="126">
        <v>44781.54210648148</v>
      </c>
      <c r="C18" s="54">
        <v>167</v>
      </c>
      <c r="D18" s="120">
        <v>4.25</v>
      </c>
      <c r="E18" s="120">
        <v>709.75</v>
      </c>
    </row>
    <row r="19" spans="1:5">
      <c r="A19" s="32">
        <v>44781</v>
      </c>
      <c r="B19" s="126">
        <v>44781.54210648148</v>
      </c>
      <c r="C19" s="54">
        <v>400</v>
      </c>
      <c r="D19" s="120">
        <v>4.25</v>
      </c>
      <c r="E19" s="120">
        <v>1700</v>
      </c>
    </row>
    <row r="20" spans="1:5">
      <c r="A20" s="32">
        <v>44781</v>
      </c>
      <c r="B20" s="126">
        <v>44781.58520833333</v>
      </c>
      <c r="C20" s="54">
        <v>525</v>
      </c>
      <c r="D20" s="120">
        <v>4.26</v>
      </c>
      <c r="E20" s="120">
        <v>2236.5</v>
      </c>
    </row>
    <row r="21" spans="1:5">
      <c r="A21" s="32">
        <v>44781</v>
      </c>
      <c r="B21" s="126">
        <v>44781.621932870374</v>
      </c>
      <c r="C21" s="54">
        <v>12</v>
      </c>
      <c r="D21" s="120">
        <v>4.26</v>
      </c>
      <c r="E21" s="120">
        <v>51.12</v>
      </c>
    </row>
    <row r="22" spans="1:5">
      <c r="A22" s="32">
        <v>44781</v>
      </c>
      <c r="B22" s="126">
        <v>44781.621932870374</v>
      </c>
      <c r="C22" s="54">
        <v>456</v>
      </c>
      <c r="D22" s="120">
        <v>4.26</v>
      </c>
      <c r="E22" s="120">
        <v>1942.56</v>
      </c>
    </row>
    <row r="23" spans="1:5">
      <c r="A23" s="32">
        <v>44781</v>
      </c>
      <c r="B23" s="126">
        <v>44781.621932870374</v>
      </c>
      <c r="C23" s="54">
        <v>169</v>
      </c>
      <c r="D23" s="120">
        <v>4.26</v>
      </c>
      <c r="E23" s="120">
        <v>719.93999999999994</v>
      </c>
    </row>
    <row r="24" spans="1:5">
      <c r="A24" s="32">
        <v>44781</v>
      </c>
      <c r="B24" s="126">
        <v>44781.656944444447</v>
      </c>
      <c r="C24" s="54">
        <v>231</v>
      </c>
      <c r="D24" s="120">
        <v>4.26</v>
      </c>
      <c r="E24" s="120">
        <v>984.06</v>
      </c>
    </row>
    <row r="25" spans="1:5">
      <c r="A25" s="32">
        <v>44781</v>
      </c>
      <c r="B25" s="126">
        <v>44781.656944444447</v>
      </c>
      <c r="C25" s="54">
        <v>307</v>
      </c>
      <c r="D25" s="120">
        <v>4.26</v>
      </c>
      <c r="E25" s="120">
        <v>1307.82</v>
      </c>
    </row>
    <row r="26" spans="1:5">
      <c r="A26" s="32">
        <v>44781</v>
      </c>
      <c r="B26" s="126">
        <v>44781.681319444448</v>
      </c>
      <c r="C26" s="54">
        <v>531</v>
      </c>
      <c r="D26" s="120">
        <v>4.26</v>
      </c>
      <c r="E26" s="120">
        <v>2262.06</v>
      </c>
    </row>
    <row r="27" spans="1:5">
      <c r="A27" s="32">
        <v>44781</v>
      </c>
      <c r="B27" s="126">
        <v>44781.706099537034</v>
      </c>
      <c r="C27" s="54">
        <v>30</v>
      </c>
      <c r="D27" s="120">
        <v>4.26</v>
      </c>
      <c r="E27" s="120">
        <v>127.8</v>
      </c>
    </row>
    <row r="28" spans="1:5">
      <c r="A28" s="32">
        <v>44781</v>
      </c>
      <c r="B28" s="126">
        <v>44781.706099537034</v>
      </c>
      <c r="C28" s="54">
        <v>388</v>
      </c>
      <c r="D28" s="120">
        <v>4.26</v>
      </c>
      <c r="E28" s="120">
        <v>1652.8799999999999</v>
      </c>
    </row>
    <row r="29" spans="1:5">
      <c r="A29" s="32">
        <v>44781</v>
      </c>
      <c r="B29" s="126">
        <v>44781.706099537034</v>
      </c>
      <c r="C29" s="54">
        <v>375</v>
      </c>
      <c r="D29" s="120">
        <v>4.26</v>
      </c>
      <c r="E29" s="120">
        <v>1597.5</v>
      </c>
    </row>
    <row r="30" spans="1:5">
      <c r="A30" s="25">
        <v>44781</v>
      </c>
      <c r="B30" s="125">
        <v>44781.713842592595</v>
      </c>
      <c r="C30" s="9">
        <v>206</v>
      </c>
      <c r="D30" s="110">
        <v>4.2699999999999996</v>
      </c>
      <c r="E30" s="110">
        <v>879.61999999999989</v>
      </c>
    </row>
    <row r="31" spans="1:5">
      <c r="A31" s="32">
        <v>44782</v>
      </c>
      <c r="B31" s="108">
        <v>44782.379942129628</v>
      </c>
      <c r="C31" s="54">
        <v>361</v>
      </c>
      <c r="D31" s="120">
        <v>4.26</v>
      </c>
      <c r="E31" s="120">
        <v>1537.86</v>
      </c>
    </row>
    <row r="32" spans="1:5">
      <c r="A32" s="32">
        <v>44782</v>
      </c>
      <c r="B32" s="108">
        <v>44782.409803240742</v>
      </c>
      <c r="C32" s="54">
        <v>309</v>
      </c>
      <c r="D32" s="120">
        <v>4.26</v>
      </c>
      <c r="E32" s="120">
        <v>1316.34</v>
      </c>
    </row>
    <row r="33" spans="1:8">
      <c r="A33" s="32">
        <v>44782</v>
      </c>
      <c r="B33" s="108">
        <v>44782.409803240742</v>
      </c>
      <c r="C33" s="111">
        <v>91</v>
      </c>
      <c r="D33" s="113">
        <v>4.26</v>
      </c>
      <c r="E33" s="69">
        <v>387.65999999999997</v>
      </c>
    </row>
    <row r="34" spans="1:8">
      <c r="A34" s="32">
        <v>44782</v>
      </c>
      <c r="B34" s="108">
        <v>44782.409803240742</v>
      </c>
      <c r="C34" s="111">
        <v>280</v>
      </c>
      <c r="D34" s="113">
        <v>4.26</v>
      </c>
      <c r="E34" s="69">
        <v>1192.8</v>
      </c>
    </row>
    <row r="35" spans="1:8">
      <c r="A35" s="32">
        <v>44782</v>
      </c>
      <c r="B35" s="108">
        <v>44782.582789351851</v>
      </c>
      <c r="C35" s="111">
        <v>373</v>
      </c>
      <c r="D35" s="113">
        <v>4.2300000000000004</v>
      </c>
      <c r="E35" s="69">
        <v>1577.7900000000002</v>
      </c>
    </row>
    <row r="36" spans="1:8">
      <c r="A36" s="32">
        <v>44782</v>
      </c>
      <c r="B36" s="108">
        <v>44782.582789351851</v>
      </c>
      <c r="C36" s="111">
        <v>31</v>
      </c>
      <c r="D36" s="113">
        <v>4.2300000000000004</v>
      </c>
      <c r="E36" s="69">
        <v>131.13000000000002</v>
      </c>
    </row>
    <row r="37" spans="1:8">
      <c r="A37" s="32">
        <v>44782</v>
      </c>
      <c r="B37" s="108">
        <v>44782.606412037036</v>
      </c>
      <c r="C37" s="111">
        <v>470</v>
      </c>
      <c r="D37" s="113">
        <v>4.22</v>
      </c>
      <c r="E37" s="69">
        <v>1983.3999999999999</v>
      </c>
    </row>
    <row r="38" spans="1:8">
      <c r="A38" s="32">
        <v>44782</v>
      </c>
      <c r="B38" s="108">
        <v>44782.606423611112</v>
      </c>
      <c r="C38" s="111">
        <v>397</v>
      </c>
      <c r="D38" s="113">
        <v>4.22</v>
      </c>
      <c r="E38" s="69">
        <v>1675.34</v>
      </c>
    </row>
    <row r="39" spans="1:8">
      <c r="A39" s="32">
        <v>44782</v>
      </c>
      <c r="B39" s="108">
        <v>44782.606435185182</v>
      </c>
      <c r="C39" s="111">
        <v>378</v>
      </c>
      <c r="D39" s="113">
        <v>4.22</v>
      </c>
      <c r="E39" s="69">
        <v>1595.1599999999999</v>
      </c>
    </row>
    <row r="40" spans="1:8">
      <c r="A40" s="32">
        <v>44782</v>
      </c>
      <c r="B40" s="108">
        <v>44782.630046296297</v>
      </c>
      <c r="C40" s="111">
        <v>2</v>
      </c>
      <c r="D40" s="113">
        <v>4.22</v>
      </c>
      <c r="E40" s="69">
        <v>8.44</v>
      </c>
    </row>
    <row r="41" spans="1:8">
      <c r="A41" s="32">
        <v>44782</v>
      </c>
      <c r="B41" s="108">
        <v>44782.703483796293</v>
      </c>
      <c r="C41" s="111">
        <v>12</v>
      </c>
      <c r="D41" s="113">
        <v>4.2300000000000004</v>
      </c>
      <c r="E41" s="69">
        <v>50.760000000000005</v>
      </c>
      <c r="H41" s="26"/>
    </row>
    <row r="42" spans="1:8">
      <c r="A42" s="32">
        <v>44782</v>
      </c>
      <c r="B42" s="108">
        <v>44782.703483796293</v>
      </c>
      <c r="C42" s="111">
        <v>159</v>
      </c>
      <c r="D42" s="113">
        <v>4.2300000000000004</v>
      </c>
      <c r="E42" s="69">
        <v>672.57</v>
      </c>
      <c r="H42" s="26"/>
    </row>
    <row r="43" spans="1:8">
      <c r="A43" s="32">
        <v>44782</v>
      </c>
      <c r="B43" s="108">
        <v>44782.706342592595</v>
      </c>
      <c r="C43" s="111">
        <v>152</v>
      </c>
      <c r="D43" s="113">
        <v>4.2300000000000004</v>
      </c>
      <c r="E43" s="69">
        <v>642.96</v>
      </c>
      <c r="H43" s="26"/>
    </row>
    <row r="44" spans="1:8">
      <c r="A44" s="32">
        <v>44782</v>
      </c>
      <c r="B44" s="108">
        <v>44782.706342592595</v>
      </c>
      <c r="C44" s="111">
        <v>829</v>
      </c>
      <c r="D44" s="113">
        <v>4.2300000000000004</v>
      </c>
      <c r="E44" s="69">
        <v>3506.6700000000005</v>
      </c>
      <c r="H44" s="26"/>
    </row>
    <row r="45" spans="1:8">
      <c r="A45" s="32">
        <v>44782</v>
      </c>
      <c r="B45" s="108">
        <v>44782.706342592595</v>
      </c>
      <c r="C45" s="111">
        <v>392</v>
      </c>
      <c r="D45" s="113">
        <v>4.2300000000000004</v>
      </c>
      <c r="E45" s="69">
        <v>1658.16</v>
      </c>
      <c r="H45" s="26"/>
    </row>
    <row r="46" spans="1:8">
      <c r="A46" s="32">
        <v>44782</v>
      </c>
      <c r="B46" s="108">
        <v>44782.706342592595</v>
      </c>
      <c r="C46" s="111">
        <v>401</v>
      </c>
      <c r="D46" s="113">
        <v>4.2300000000000004</v>
      </c>
      <c r="E46" s="69">
        <v>1696.2300000000002</v>
      </c>
      <c r="H46" s="26"/>
    </row>
    <row r="47" spans="1:8">
      <c r="A47" s="32">
        <v>44782</v>
      </c>
      <c r="B47" s="108">
        <v>44782.706342592595</v>
      </c>
      <c r="C47" s="111">
        <v>396</v>
      </c>
      <c r="D47" s="113">
        <v>4.2300000000000004</v>
      </c>
      <c r="E47" s="69">
        <v>1675.0800000000002</v>
      </c>
      <c r="H47" s="26"/>
    </row>
    <row r="48" spans="1:8">
      <c r="A48" s="32">
        <v>44782</v>
      </c>
      <c r="B48" s="108">
        <v>44782.706354166665</v>
      </c>
      <c r="C48" s="111">
        <v>252</v>
      </c>
      <c r="D48" s="113">
        <v>4.2300000000000004</v>
      </c>
      <c r="E48" s="69">
        <v>1065.96</v>
      </c>
      <c r="H48" s="26"/>
    </row>
    <row r="49" spans="1:8">
      <c r="A49" s="32">
        <v>44782</v>
      </c>
      <c r="B49" s="108">
        <v>44782.706608796296</v>
      </c>
      <c r="C49" s="111">
        <v>150</v>
      </c>
      <c r="D49" s="113">
        <v>4.2300000000000004</v>
      </c>
      <c r="E49" s="69">
        <v>634.50000000000011</v>
      </c>
      <c r="H49" s="26"/>
    </row>
    <row r="50" spans="1:8">
      <c r="A50" s="25">
        <v>44782</v>
      </c>
      <c r="B50" s="107">
        <v>44782.706620370373</v>
      </c>
      <c r="C50" s="112">
        <v>315</v>
      </c>
      <c r="D50" s="114">
        <v>4.2300000000000004</v>
      </c>
      <c r="E50" s="53">
        <v>1332.45</v>
      </c>
      <c r="H50" s="26"/>
    </row>
    <row r="51" spans="1:8">
      <c r="A51" s="32">
        <v>44783</v>
      </c>
      <c r="B51" s="108">
        <v>44783.454502314817</v>
      </c>
      <c r="C51" s="111">
        <v>100</v>
      </c>
      <c r="D51" s="113">
        <v>4.22</v>
      </c>
      <c r="E51" s="69">
        <v>422</v>
      </c>
      <c r="H51" s="26"/>
    </row>
    <row r="52" spans="1:8">
      <c r="A52" s="32">
        <v>44783</v>
      </c>
      <c r="B52" s="108">
        <v>44783.486898148149</v>
      </c>
      <c r="C52" s="111">
        <v>25</v>
      </c>
      <c r="D52" s="113">
        <v>4.22</v>
      </c>
      <c r="E52" s="69">
        <v>105.5</v>
      </c>
      <c r="H52" s="26"/>
    </row>
    <row r="53" spans="1:8">
      <c r="A53" s="32">
        <v>44783</v>
      </c>
      <c r="B53" s="108">
        <v>44783.542719907404</v>
      </c>
      <c r="C53" s="111">
        <v>230</v>
      </c>
      <c r="D53" s="113">
        <v>4.22</v>
      </c>
      <c r="E53" s="69">
        <v>970.59999999999991</v>
      </c>
      <c r="H53" s="26"/>
    </row>
    <row r="54" spans="1:8">
      <c r="A54" s="32">
        <v>44783</v>
      </c>
      <c r="B54" s="108">
        <v>44783.54378472222</v>
      </c>
      <c r="C54" s="111">
        <v>20</v>
      </c>
      <c r="D54" s="113">
        <v>4.22</v>
      </c>
      <c r="E54" s="69">
        <v>84.399999999999991</v>
      </c>
      <c r="H54" s="26"/>
    </row>
    <row r="55" spans="1:8">
      <c r="A55" s="32">
        <v>44783</v>
      </c>
      <c r="B55" s="108">
        <v>44783.546932870369</v>
      </c>
      <c r="C55" s="111">
        <v>33</v>
      </c>
      <c r="D55" s="113">
        <v>4.22</v>
      </c>
      <c r="E55" s="69">
        <v>139.26</v>
      </c>
      <c r="H55" s="26"/>
    </row>
    <row r="56" spans="1:8">
      <c r="A56" s="32">
        <v>44783</v>
      </c>
      <c r="B56" s="108">
        <v>44783.550127314818</v>
      </c>
      <c r="C56" s="111">
        <v>149</v>
      </c>
      <c r="D56" s="113">
        <v>4.21</v>
      </c>
      <c r="E56" s="69">
        <v>627.29</v>
      </c>
      <c r="H56" s="26"/>
    </row>
    <row r="57" spans="1:8">
      <c r="A57" s="32">
        <v>44783</v>
      </c>
      <c r="B57" s="108">
        <v>44783.580787037034</v>
      </c>
      <c r="C57" s="111">
        <v>37</v>
      </c>
      <c r="D57" s="113">
        <v>4.2300000000000004</v>
      </c>
      <c r="E57" s="69">
        <v>156.51000000000002</v>
      </c>
      <c r="H57" s="26"/>
    </row>
    <row r="58" spans="1:8">
      <c r="A58" s="32">
        <v>44783</v>
      </c>
      <c r="B58" s="108">
        <v>44783.580787037034</v>
      </c>
      <c r="C58" s="111">
        <v>496</v>
      </c>
      <c r="D58" s="113">
        <v>4.2300000000000004</v>
      </c>
      <c r="E58" s="69">
        <v>2098.0800000000004</v>
      </c>
      <c r="H58" s="26"/>
    </row>
    <row r="59" spans="1:8">
      <c r="A59" s="32">
        <v>44783</v>
      </c>
      <c r="B59" s="108">
        <v>44783.580787037034</v>
      </c>
      <c r="C59" s="111">
        <v>2</v>
      </c>
      <c r="D59" s="113">
        <v>4.2300000000000004</v>
      </c>
      <c r="E59" s="69">
        <v>8.4600000000000009</v>
      </c>
      <c r="H59" s="26"/>
    </row>
    <row r="60" spans="1:8">
      <c r="A60" s="32">
        <v>44783</v>
      </c>
      <c r="B60" s="108">
        <v>44783.610023148147</v>
      </c>
      <c r="C60" s="111">
        <v>222</v>
      </c>
      <c r="D60" s="113">
        <v>4.2300000000000004</v>
      </c>
      <c r="E60" s="69">
        <v>939.06000000000006</v>
      </c>
      <c r="H60" s="26"/>
    </row>
    <row r="61" spans="1:8">
      <c r="A61" s="32">
        <v>44783</v>
      </c>
      <c r="B61" s="108">
        <v>44783.610023148147</v>
      </c>
      <c r="C61" s="111">
        <v>400</v>
      </c>
      <c r="D61" s="113">
        <v>4.2300000000000004</v>
      </c>
      <c r="E61" s="69">
        <v>1692.0000000000002</v>
      </c>
      <c r="H61" s="26"/>
    </row>
    <row r="62" spans="1:8">
      <c r="A62" s="32">
        <v>44783</v>
      </c>
      <c r="B62" s="108">
        <v>44783.610023148147</v>
      </c>
      <c r="C62" s="111">
        <v>1465</v>
      </c>
      <c r="D62" s="113">
        <v>4.2300000000000004</v>
      </c>
      <c r="E62" s="69">
        <v>6196.9500000000007</v>
      </c>
      <c r="H62" s="26"/>
    </row>
    <row r="63" spans="1:8">
      <c r="A63" s="32">
        <v>44783</v>
      </c>
      <c r="B63" s="108">
        <v>44783.610023148147</v>
      </c>
      <c r="C63" s="111">
        <v>382</v>
      </c>
      <c r="D63" s="113">
        <v>4.2300000000000004</v>
      </c>
      <c r="E63" s="69">
        <v>1615.8600000000001</v>
      </c>
      <c r="H63" s="26"/>
    </row>
    <row r="64" spans="1:8">
      <c r="A64" s="32">
        <v>44783</v>
      </c>
      <c r="B64" s="108">
        <v>44783.610023148147</v>
      </c>
      <c r="C64" s="111">
        <v>370</v>
      </c>
      <c r="D64" s="113">
        <v>4.2300000000000004</v>
      </c>
      <c r="E64" s="69">
        <v>1565.1000000000001</v>
      </c>
      <c r="H64" s="26"/>
    </row>
    <row r="65" spans="1:8">
      <c r="A65" s="32">
        <v>44783</v>
      </c>
      <c r="B65" s="108">
        <v>44783.613541666666</v>
      </c>
      <c r="C65" s="111">
        <v>353</v>
      </c>
      <c r="D65" s="113">
        <v>4.22</v>
      </c>
      <c r="E65" s="69">
        <v>1489.6599999999999</v>
      </c>
      <c r="H65" s="26"/>
    </row>
    <row r="66" spans="1:8">
      <c r="A66" s="32">
        <v>44783</v>
      </c>
      <c r="B66" s="108">
        <v>44783.61515046296</v>
      </c>
      <c r="C66" s="111">
        <v>389</v>
      </c>
      <c r="D66" s="113">
        <v>4.21</v>
      </c>
      <c r="E66" s="69">
        <v>1637.69</v>
      </c>
      <c r="H66" s="26"/>
    </row>
    <row r="67" spans="1:8">
      <c r="A67" s="32">
        <v>44783</v>
      </c>
      <c r="B67" s="108">
        <v>44783.671284722222</v>
      </c>
      <c r="C67" s="111">
        <v>373</v>
      </c>
      <c r="D67" s="113">
        <v>4.2</v>
      </c>
      <c r="E67" s="69">
        <v>1566.6000000000001</v>
      </c>
      <c r="H67" s="26"/>
    </row>
    <row r="68" spans="1:8">
      <c r="A68" s="32">
        <v>44783</v>
      </c>
      <c r="B68" s="108">
        <v>44783.671331018515</v>
      </c>
      <c r="C68" s="111">
        <v>82</v>
      </c>
      <c r="D68" s="113">
        <v>4.1900000000000004</v>
      </c>
      <c r="E68" s="69">
        <v>343.58000000000004</v>
      </c>
    </row>
    <row r="69" spans="1:8">
      <c r="A69" s="32">
        <v>44783</v>
      </c>
      <c r="B69" s="108">
        <v>44783.671331018515</v>
      </c>
      <c r="C69" s="111">
        <v>149</v>
      </c>
      <c r="D69" s="113">
        <v>4.1900000000000004</v>
      </c>
      <c r="E69" s="69">
        <v>624.31000000000006</v>
      </c>
    </row>
    <row r="70" spans="1:8">
      <c r="A70" s="32">
        <v>44783</v>
      </c>
      <c r="B70" s="108">
        <v>44783.692800925928</v>
      </c>
      <c r="C70" s="111">
        <v>2</v>
      </c>
      <c r="D70" s="113">
        <v>4.1500000000000004</v>
      </c>
      <c r="E70" s="69">
        <v>8.3000000000000007</v>
      </c>
    </row>
    <row r="71" spans="1:8">
      <c r="A71" s="32">
        <v>44783</v>
      </c>
      <c r="B71" s="108">
        <v>44783.702581018515</v>
      </c>
      <c r="C71" s="111">
        <v>2</v>
      </c>
      <c r="D71" s="113">
        <v>4.1500000000000004</v>
      </c>
      <c r="E71" s="69">
        <v>8.3000000000000007</v>
      </c>
    </row>
    <row r="72" spans="1:8">
      <c r="A72" s="25">
        <v>44783</v>
      </c>
      <c r="B72" s="107">
        <v>44783.704918981479</v>
      </c>
      <c r="C72" s="112">
        <v>219</v>
      </c>
      <c r="D72" s="114">
        <v>4.18</v>
      </c>
      <c r="E72" s="53">
        <v>915.42</v>
      </c>
    </row>
    <row r="73" spans="1:8">
      <c r="A73" s="32">
        <v>44784</v>
      </c>
      <c r="B73" s="108">
        <v>44784.380474537036</v>
      </c>
      <c r="C73" s="111">
        <v>51</v>
      </c>
      <c r="D73" s="113">
        <v>4.21</v>
      </c>
      <c r="E73" s="69">
        <v>214.71</v>
      </c>
    </row>
    <row r="74" spans="1:8">
      <c r="A74" s="32">
        <v>44784</v>
      </c>
      <c r="B74" s="108">
        <v>44784.380474537036</v>
      </c>
      <c r="C74" s="111">
        <v>500</v>
      </c>
      <c r="D74" s="113">
        <v>4.21</v>
      </c>
      <c r="E74" s="69">
        <v>2105</v>
      </c>
    </row>
    <row r="75" spans="1:8">
      <c r="A75" s="32">
        <v>44784</v>
      </c>
      <c r="B75" s="108">
        <v>44784.412905092591</v>
      </c>
      <c r="C75" s="111">
        <v>403</v>
      </c>
      <c r="D75" s="113">
        <v>4.26</v>
      </c>
      <c r="E75" s="69">
        <v>1716.78</v>
      </c>
    </row>
    <row r="76" spans="1:8">
      <c r="A76" s="32">
        <v>44784</v>
      </c>
      <c r="B76" s="108">
        <v>44784.429247685184</v>
      </c>
      <c r="C76" s="111">
        <v>38</v>
      </c>
      <c r="D76" s="113">
        <v>4.1399999999999997</v>
      </c>
      <c r="E76" s="69">
        <v>157.32</v>
      </c>
    </row>
    <row r="77" spans="1:8">
      <c r="A77" s="32">
        <v>44784</v>
      </c>
      <c r="B77" s="108">
        <v>44784.438020833331</v>
      </c>
      <c r="C77" s="111">
        <v>501</v>
      </c>
      <c r="D77" s="113">
        <v>4.13</v>
      </c>
      <c r="E77" s="69">
        <v>2069.13</v>
      </c>
    </row>
    <row r="78" spans="1:8">
      <c r="A78" s="32">
        <v>44784</v>
      </c>
      <c r="B78" s="108">
        <v>44784.438773148147</v>
      </c>
      <c r="C78" s="111">
        <v>417</v>
      </c>
      <c r="D78" s="113">
        <v>4.13</v>
      </c>
      <c r="E78" s="69">
        <v>1722.21</v>
      </c>
    </row>
    <row r="79" spans="1:8">
      <c r="A79" s="32">
        <v>44784</v>
      </c>
      <c r="B79" s="108">
        <v>44784.438773148147</v>
      </c>
      <c r="C79" s="111">
        <v>398</v>
      </c>
      <c r="D79" s="113">
        <v>4.13</v>
      </c>
      <c r="E79" s="69">
        <v>1643.74</v>
      </c>
    </row>
    <row r="80" spans="1:8">
      <c r="A80" s="32">
        <v>44784</v>
      </c>
      <c r="B80" s="108">
        <v>44784.439849537041</v>
      </c>
      <c r="C80" s="111">
        <v>6</v>
      </c>
      <c r="D80" s="113">
        <v>4.13</v>
      </c>
      <c r="E80" s="69">
        <v>24.78</v>
      </c>
    </row>
    <row r="81" spans="1:5">
      <c r="A81" s="32">
        <v>44784</v>
      </c>
      <c r="B81" s="108">
        <v>44784.440497685187</v>
      </c>
      <c r="C81" s="111">
        <v>428</v>
      </c>
      <c r="D81" s="113">
        <v>4.1100000000000003</v>
      </c>
      <c r="E81" s="69">
        <v>1759.0800000000002</v>
      </c>
    </row>
    <row r="82" spans="1:5">
      <c r="A82" s="32">
        <v>44784</v>
      </c>
      <c r="B82" s="108">
        <v>44784.449560185189</v>
      </c>
      <c r="C82" s="111">
        <v>589</v>
      </c>
      <c r="D82" s="113">
        <v>4.1399999999999997</v>
      </c>
      <c r="E82" s="69">
        <v>2438.46</v>
      </c>
    </row>
    <row r="83" spans="1:5">
      <c r="A83" s="32">
        <v>44784</v>
      </c>
      <c r="B83" s="108">
        <v>44784.639131944445</v>
      </c>
      <c r="C83" s="111">
        <v>153</v>
      </c>
      <c r="D83" s="113">
        <v>4.0599999999999996</v>
      </c>
      <c r="E83" s="69">
        <v>621.17999999999995</v>
      </c>
    </row>
    <row r="84" spans="1:5">
      <c r="A84" s="32">
        <v>44784</v>
      </c>
      <c r="B84" s="108">
        <v>44784.641527777778</v>
      </c>
      <c r="C84" s="111">
        <v>230</v>
      </c>
      <c r="D84" s="113">
        <v>4.05</v>
      </c>
      <c r="E84" s="69">
        <v>931.5</v>
      </c>
    </row>
    <row r="85" spans="1:5">
      <c r="A85" s="32">
        <v>44784</v>
      </c>
      <c r="B85" s="108">
        <v>44784.666979166665</v>
      </c>
      <c r="C85" s="111">
        <v>2</v>
      </c>
      <c r="D85" s="113">
        <v>4.08</v>
      </c>
      <c r="E85" s="69">
        <v>8.16</v>
      </c>
    </row>
    <row r="86" spans="1:5">
      <c r="A86" s="32">
        <v>44784</v>
      </c>
      <c r="B86" s="108">
        <v>44784.666979166665</v>
      </c>
      <c r="C86" s="111">
        <v>215</v>
      </c>
      <c r="D86" s="113">
        <v>4.08</v>
      </c>
      <c r="E86" s="69">
        <v>877.2</v>
      </c>
    </row>
    <row r="87" spans="1:5">
      <c r="A87" s="32">
        <v>44784</v>
      </c>
      <c r="B87" s="108">
        <v>44784.666979166665</v>
      </c>
      <c r="C87" s="111">
        <v>2</v>
      </c>
      <c r="D87" s="113">
        <v>4.08</v>
      </c>
      <c r="E87" s="69">
        <v>8.16</v>
      </c>
    </row>
    <row r="88" spans="1:5">
      <c r="A88" s="32">
        <v>44784</v>
      </c>
      <c r="B88" s="108">
        <v>44784.666979166665</v>
      </c>
      <c r="C88" s="111">
        <v>143</v>
      </c>
      <c r="D88" s="113">
        <v>4.08</v>
      </c>
      <c r="E88" s="69">
        <v>583.44000000000005</v>
      </c>
    </row>
    <row r="89" spans="1:5">
      <c r="A89" s="32">
        <v>44784</v>
      </c>
      <c r="B89" s="108">
        <v>44784.667557870373</v>
      </c>
      <c r="C89" s="111">
        <v>2</v>
      </c>
      <c r="D89" s="113">
        <v>4.08</v>
      </c>
      <c r="E89" s="69">
        <v>8.16</v>
      </c>
    </row>
    <row r="90" spans="1:5">
      <c r="A90" s="32">
        <v>44784</v>
      </c>
      <c r="B90" s="108">
        <v>44784.667557870373</v>
      </c>
      <c r="C90" s="111">
        <v>306</v>
      </c>
      <c r="D90" s="113">
        <v>4.08</v>
      </c>
      <c r="E90" s="69">
        <v>1248.48</v>
      </c>
    </row>
    <row r="91" spans="1:5">
      <c r="A91" s="32">
        <v>44784</v>
      </c>
      <c r="B91" s="108">
        <v>44784.678229166668</v>
      </c>
      <c r="C91" s="111">
        <v>6</v>
      </c>
      <c r="D91" s="113">
        <v>4.08</v>
      </c>
      <c r="E91" s="69">
        <v>24.48</v>
      </c>
    </row>
    <row r="92" spans="1:5">
      <c r="A92" s="32">
        <v>44784</v>
      </c>
      <c r="B92" s="108">
        <v>44784.678229166668</v>
      </c>
      <c r="C92" s="111">
        <v>322</v>
      </c>
      <c r="D92" s="113">
        <v>4.08</v>
      </c>
      <c r="E92" s="69">
        <v>1313.76</v>
      </c>
    </row>
    <row r="93" spans="1:5">
      <c r="A93" s="32">
        <v>44784</v>
      </c>
      <c r="B93" s="108">
        <v>44784.700428240743</v>
      </c>
      <c r="C93" s="111">
        <v>275</v>
      </c>
      <c r="D93" s="113">
        <v>4.0599999999999996</v>
      </c>
      <c r="E93" s="69">
        <v>1116.5</v>
      </c>
    </row>
    <row r="94" spans="1:5">
      <c r="A94" s="25">
        <v>44784</v>
      </c>
      <c r="B94" s="107">
        <v>44784.700439814813</v>
      </c>
      <c r="C94" s="112">
        <v>113</v>
      </c>
      <c r="D94" s="114">
        <v>4.0599999999999996</v>
      </c>
      <c r="E94" s="53">
        <v>458.78</v>
      </c>
    </row>
    <row r="95" spans="1:5">
      <c r="A95" s="32">
        <v>44785</v>
      </c>
      <c r="B95" s="108">
        <v>44785.441932870373</v>
      </c>
      <c r="C95" s="111">
        <v>399</v>
      </c>
      <c r="D95" s="113">
        <v>4.0599999999999996</v>
      </c>
      <c r="E95" s="69">
        <v>1619.9399999999998</v>
      </c>
    </row>
    <row r="96" spans="1:5">
      <c r="A96" s="32">
        <v>44785</v>
      </c>
      <c r="B96" s="108">
        <v>44785.441967592589</v>
      </c>
      <c r="C96" s="111">
        <v>119</v>
      </c>
      <c r="D96" s="113">
        <v>4.04</v>
      </c>
      <c r="E96" s="69">
        <v>480.76</v>
      </c>
    </row>
    <row r="97" spans="1:5">
      <c r="A97" s="32">
        <v>44785</v>
      </c>
      <c r="B97" s="108">
        <v>44785.484131944446</v>
      </c>
      <c r="C97" s="111">
        <v>450</v>
      </c>
      <c r="D97" s="113">
        <v>4.09</v>
      </c>
      <c r="E97" s="69">
        <v>1840.5</v>
      </c>
    </row>
    <row r="98" spans="1:5">
      <c r="A98" s="32">
        <v>44785</v>
      </c>
      <c r="B98" s="108">
        <v>44785.484143518515</v>
      </c>
      <c r="C98" s="111">
        <v>141</v>
      </c>
      <c r="D98" s="113">
        <v>4.09</v>
      </c>
      <c r="E98" s="69">
        <v>576.68999999999994</v>
      </c>
    </row>
    <row r="99" spans="1:5">
      <c r="A99" s="32">
        <v>44785</v>
      </c>
      <c r="B99" s="108">
        <v>44785.484143518515</v>
      </c>
      <c r="C99" s="111">
        <v>129</v>
      </c>
      <c r="D99" s="113">
        <v>4.09</v>
      </c>
      <c r="E99" s="69">
        <v>527.61</v>
      </c>
    </row>
    <row r="100" spans="1:5">
      <c r="A100" s="32">
        <v>44785</v>
      </c>
      <c r="B100" s="108">
        <v>44785.484189814815</v>
      </c>
      <c r="C100" s="111">
        <v>400</v>
      </c>
      <c r="D100" s="113">
        <v>4.09</v>
      </c>
      <c r="E100" s="69">
        <v>1636</v>
      </c>
    </row>
    <row r="101" spans="1:5">
      <c r="A101" s="32">
        <v>44785</v>
      </c>
      <c r="B101" s="108">
        <v>44785.484189814815</v>
      </c>
      <c r="C101" s="111">
        <v>418</v>
      </c>
      <c r="D101" s="113">
        <v>4.09</v>
      </c>
      <c r="E101" s="69">
        <v>1709.62</v>
      </c>
    </row>
    <row r="102" spans="1:5">
      <c r="A102" s="32">
        <v>44785</v>
      </c>
      <c r="B102" s="108">
        <v>44785.484189814815</v>
      </c>
      <c r="C102" s="111">
        <v>85</v>
      </c>
      <c r="D102" s="113">
        <v>4.09</v>
      </c>
      <c r="E102" s="69">
        <v>347.65</v>
      </c>
    </row>
    <row r="103" spans="1:5">
      <c r="A103" s="32">
        <v>44785</v>
      </c>
      <c r="B103" s="108">
        <v>44785.484189814815</v>
      </c>
      <c r="C103" s="111">
        <v>362</v>
      </c>
      <c r="D103" s="113">
        <v>4.09</v>
      </c>
      <c r="E103" s="69">
        <v>1480.58</v>
      </c>
    </row>
    <row r="104" spans="1:5">
      <c r="A104" s="32">
        <v>44785</v>
      </c>
      <c r="B104" s="108">
        <v>44785.484189814815</v>
      </c>
      <c r="C104" s="111">
        <v>415</v>
      </c>
      <c r="D104" s="113">
        <v>4.09</v>
      </c>
      <c r="E104" s="69">
        <v>1697.35</v>
      </c>
    </row>
    <row r="105" spans="1:5">
      <c r="A105" s="32">
        <v>44785</v>
      </c>
      <c r="B105" s="108">
        <v>44785.484201388892</v>
      </c>
      <c r="C105" s="111">
        <v>60</v>
      </c>
      <c r="D105" s="113">
        <v>4.05</v>
      </c>
      <c r="E105" s="69">
        <v>243</v>
      </c>
    </row>
    <row r="106" spans="1:5">
      <c r="A106" s="32">
        <v>44785</v>
      </c>
      <c r="B106" s="108">
        <v>44785.484201388892</v>
      </c>
      <c r="C106" s="111">
        <v>400</v>
      </c>
      <c r="D106" s="113">
        <v>4.09</v>
      </c>
      <c r="E106" s="69">
        <v>1636</v>
      </c>
    </row>
    <row r="107" spans="1:5">
      <c r="A107" s="32">
        <v>44785</v>
      </c>
      <c r="B107" s="108">
        <v>44785.484201388892</v>
      </c>
      <c r="C107" s="111">
        <v>400</v>
      </c>
      <c r="D107" s="113">
        <v>4.09</v>
      </c>
      <c r="E107" s="69">
        <v>1636</v>
      </c>
    </row>
    <row r="108" spans="1:5">
      <c r="A108" s="32">
        <v>44785</v>
      </c>
      <c r="B108" s="108">
        <v>44785.486192129632</v>
      </c>
      <c r="C108" s="111">
        <v>330</v>
      </c>
      <c r="D108" s="113">
        <v>4.0599999999999996</v>
      </c>
      <c r="E108" s="69">
        <v>1339.8</v>
      </c>
    </row>
    <row r="109" spans="1:5">
      <c r="A109" s="32">
        <v>44785</v>
      </c>
      <c r="B109" s="108">
        <v>44785.495682870373</v>
      </c>
      <c r="C109" s="111">
        <v>43</v>
      </c>
      <c r="D109" s="113">
        <v>4.0599999999999996</v>
      </c>
      <c r="E109" s="69">
        <v>174.57999999999998</v>
      </c>
    </row>
    <row r="110" spans="1:5">
      <c r="A110" s="32">
        <v>44785</v>
      </c>
      <c r="B110" s="108">
        <v>44785.49658564815</v>
      </c>
      <c r="C110" s="111">
        <v>381</v>
      </c>
      <c r="D110" s="113">
        <v>4.03</v>
      </c>
      <c r="E110" s="69">
        <v>1535.43</v>
      </c>
    </row>
    <row r="111" spans="1:5">
      <c r="A111" s="32">
        <v>44785</v>
      </c>
      <c r="B111" s="108">
        <v>44785.595891203702</v>
      </c>
      <c r="C111" s="111">
        <v>375</v>
      </c>
      <c r="D111" s="113">
        <v>4.05</v>
      </c>
      <c r="E111" s="69">
        <v>1518.75</v>
      </c>
    </row>
    <row r="112" spans="1:5">
      <c r="A112" s="32">
        <v>44785</v>
      </c>
      <c r="B112" s="108">
        <v>44785.595914351848</v>
      </c>
      <c r="C112" s="111">
        <v>382</v>
      </c>
      <c r="D112" s="113">
        <v>4.04</v>
      </c>
      <c r="E112" s="69">
        <v>1543.28</v>
      </c>
    </row>
    <row r="113" spans="1:5">
      <c r="A113" s="32">
        <v>44785</v>
      </c>
      <c r="B113" s="108">
        <v>44785.601597222223</v>
      </c>
      <c r="C113" s="111">
        <v>250</v>
      </c>
      <c r="D113" s="113">
        <v>4.03</v>
      </c>
      <c r="E113" s="69">
        <v>1007.5000000000001</v>
      </c>
    </row>
    <row r="114" spans="1:5">
      <c r="A114" s="32">
        <v>44785</v>
      </c>
      <c r="B114" s="108">
        <v>44785.636006944442</v>
      </c>
      <c r="C114" s="111">
        <v>360</v>
      </c>
      <c r="D114" s="113">
        <v>4.0199999999999996</v>
      </c>
      <c r="E114" s="69">
        <v>1447.1999999999998</v>
      </c>
    </row>
    <row r="115" spans="1:5">
      <c r="A115" s="32">
        <v>44785</v>
      </c>
      <c r="B115" s="108">
        <v>44785.665092592593</v>
      </c>
      <c r="C115" s="111">
        <v>337</v>
      </c>
      <c r="D115" s="113">
        <v>4</v>
      </c>
      <c r="E115" s="69">
        <v>1348</v>
      </c>
    </row>
    <row r="116" spans="1:5">
      <c r="A116" s="32">
        <v>44785</v>
      </c>
      <c r="B116" s="108">
        <v>44785.66542824074</v>
      </c>
      <c r="C116" s="111">
        <v>311</v>
      </c>
      <c r="D116" s="113">
        <v>4.0199999999999996</v>
      </c>
      <c r="E116" s="69">
        <v>1250.2199999999998</v>
      </c>
    </row>
    <row r="117" spans="1:5">
      <c r="A117" s="32">
        <v>44785</v>
      </c>
      <c r="B117" s="108">
        <v>44785.66542824074</v>
      </c>
      <c r="C117" s="111">
        <v>151</v>
      </c>
      <c r="D117" s="113">
        <v>4.0199999999999996</v>
      </c>
      <c r="E117" s="69">
        <v>607.02</v>
      </c>
    </row>
    <row r="118" spans="1:5">
      <c r="A118" s="32">
        <v>44785</v>
      </c>
      <c r="B118" s="108">
        <v>44785.676539351851</v>
      </c>
      <c r="C118" s="111">
        <v>296</v>
      </c>
      <c r="D118" s="113">
        <v>4.0199999999999996</v>
      </c>
      <c r="E118" s="69">
        <v>1189.9199999999998</v>
      </c>
    </row>
    <row r="119" spans="1:5">
      <c r="A119" s="25">
        <v>44785</v>
      </c>
      <c r="B119" s="107">
        <v>44785.676539351851</v>
      </c>
      <c r="C119" s="112">
        <v>6</v>
      </c>
      <c r="D119" s="114">
        <v>4.0199999999999996</v>
      </c>
      <c r="E119" s="53">
        <v>24.119999999999997</v>
      </c>
    </row>
    <row r="120" spans="1:5">
      <c r="A120" s="74" t="s">
        <v>23</v>
      </c>
      <c r="B120" s="99"/>
      <c r="C120" s="100">
        <f>SUM(C11:C119)</f>
        <v>29150</v>
      </c>
      <c r="D120" s="101"/>
      <c r="E120" s="102">
        <f>SUM(E11:E119)</f>
        <v>121708.68000000005</v>
      </c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5"/>
      <c r="B170" s="20"/>
      <c r="C170" s="8"/>
      <c r="D170" s="40"/>
      <c r="E170" s="33"/>
    </row>
    <row r="171" spans="1:5">
      <c r="A171" s="39"/>
      <c r="B171" s="29"/>
      <c r="C171" s="18"/>
      <c r="D171" s="29"/>
      <c r="E171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A0ED-9133-427A-868F-63B4F79CA29C}">
  <sheetPr>
    <tabColor theme="9" tint="0.39997558519241921"/>
  </sheetPr>
  <dimension ref="A6:H153"/>
  <sheetViews>
    <sheetView topLeftCell="A30" workbookViewId="0">
      <selection activeCell="H51" sqref="H5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44774</v>
      </c>
      <c r="B11" s="126">
        <v>44774.469085648147</v>
      </c>
      <c r="C11" s="54">
        <v>53</v>
      </c>
      <c r="D11" s="120">
        <v>4.37</v>
      </c>
      <c r="E11" s="120">
        <v>231.61</v>
      </c>
    </row>
    <row r="12" spans="1:5">
      <c r="A12" s="32">
        <v>44774</v>
      </c>
      <c r="B12" s="126">
        <v>44774.469085648147</v>
      </c>
      <c r="C12" s="54">
        <v>402</v>
      </c>
      <c r="D12" s="120">
        <v>4.37</v>
      </c>
      <c r="E12" s="120">
        <v>1756.74</v>
      </c>
    </row>
    <row r="13" spans="1:5">
      <c r="A13" s="32">
        <v>44774</v>
      </c>
      <c r="B13" s="126">
        <v>44774.469085648147</v>
      </c>
      <c r="C13" s="54">
        <v>45</v>
      </c>
      <c r="D13" s="120">
        <v>4.37</v>
      </c>
      <c r="E13" s="120">
        <v>196.65</v>
      </c>
    </row>
    <row r="14" spans="1:5">
      <c r="A14" s="32">
        <v>44774</v>
      </c>
      <c r="B14" s="126">
        <v>44774.497881944444</v>
      </c>
      <c r="C14" s="54">
        <v>300</v>
      </c>
      <c r="D14" s="120">
        <v>4.4000000000000004</v>
      </c>
      <c r="E14" s="120">
        <v>1320</v>
      </c>
    </row>
    <row r="15" spans="1:5">
      <c r="A15" s="32">
        <v>44774</v>
      </c>
      <c r="B15" s="126">
        <v>44774.514490740738</v>
      </c>
      <c r="C15" s="54">
        <v>200</v>
      </c>
      <c r="D15" s="120">
        <v>4.4000000000000004</v>
      </c>
      <c r="E15" s="120">
        <v>880.00000000000011</v>
      </c>
    </row>
    <row r="16" spans="1:5">
      <c r="A16" s="32">
        <v>44774</v>
      </c>
      <c r="B16" s="126">
        <v>44774.656446759262</v>
      </c>
      <c r="C16" s="54">
        <v>300</v>
      </c>
      <c r="D16" s="120">
        <v>4.4000000000000004</v>
      </c>
      <c r="E16" s="120">
        <v>1320</v>
      </c>
    </row>
    <row r="17" spans="1:5">
      <c r="A17" s="32">
        <v>44774</v>
      </c>
      <c r="B17" s="126">
        <v>44774.656446759262</v>
      </c>
      <c r="C17" s="54">
        <v>200</v>
      </c>
      <c r="D17" s="120">
        <v>4.4000000000000004</v>
      </c>
      <c r="E17" s="120">
        <v>880.00000000000011</v>
      </c>
    </row>
    <row r="18" spans="1:5">
      <c r="A18" s="32">
        <v>44774</v>
      </c>
      <c r="B18" s="126">
        <v>44774.662604166668</v>
      </c>
      <c r="C18" s="54">
        <v>300</v>
      </c>
      <c r="D18" s="120">
        <v>4.4000000000000004</v>
      </c>
      <c r="E18" s="120">
        <v>1320</v>
      </c>
    </row>
    <row r="19" spans="1:5">
      <c r="A19" s="32">
        <v>44774</v>
      </c>
      <c r="B19" s="126">
        <v>44774.662604166668</v>
      </c>
      <c r="C19" s="54">
        <v>200</v>
      </c>
      <c r="D19" s="120">
        <v>4.4000000000000004</v>
      </c>
      <c r="E19" s="120">
        <v>880.00000000000011</v>
      </c>
    </row>
    <row r="20" spans="1:5">
      <c r="A20" s="32">
        <v>44774</v>
      </c>
      <c r="B20" s="126">
        <v>44774.697754629633</v>
      </c>
      <c r="C20" s="54">
        <v>400</v>
      </c>
      <c r="D20" s="120">
        <v>4.3899999999999997</v>
      </c>
      <c r="E20" s="120">
        <v>1755.9999999999998</v>
      </c>
    </row>
    <row r="21" spans="1:5">
      <c r="A21" s="32">
        <v>44774</v>
      </c>
      <c r="B21" s="126">
        <v>44774.69972222222</v>
      </c>
      <c r="C21" s="54">
        <v>400</v>
      </c>
      <c r="D21" s="120">
        <v>4.3899999999999997</v>
      </c>
      <c r="E21" s="120">
        <v>1755.9999999999998</v>
      </c>
    </row>
    <row r="22" spans="1:5">
      <c r="A22" s="32">
        <v>44774</v>
      </c>
      <c r="B22" s="126">
        <v>44774.711053240739</v>
      </c>
      <c r="C22" s="54">
        <v>188</v>
      </c>
      <c r="D22" s="120">
        <v>4.4000000000000004</v>
      </c>
      <c r="E22" s="120">
        <v>827.2</v>
      </c>
    </row>
    <row r="23" spans="1:5">
      <c r="A23" s="32">
        <v>44774</v>
      </c>
      <c r="B23" s="126">
        <v>44774.711053240739</v>
      </c>
      <c r="C23" s="54">
        <v>134</v>
      </c>
      <c r="D23" s="120">
        <v>4.4000000000000004</v>
      </c>
      <c r="E23" s="120">
        <v>589.6</v>
      </c>
    </row>
    <row r="24" spans="1:5">
      <c r="A24" s="32">
        <v>44774</v>
      </c>
      <c r="B24" s="126">
        <v>44774.711053240739</v>
      </c>
      <c r="C24" s="54">
        <v>878</v>
      </c>
      <c r="D24" s="120">
        <v>4.4000000000000004</v>
      </c>
      <c r="E24" s="120">
        <v>3863.2000000000003</v>
      </c>
    </row>
    <row r="25" spans="1:5">
      <c r="A25" s="32">
        <v>44774</v>
      </c>
      <c r="B25" s="126">
        <v>44774.71638888889</v>
      </c>
      <c r="C25" s="54">
        <v>385</v>
      </c>
      <c r="D25" s="120">
        <v>4.4000000000000004</v>
      </c>
      <c r="E25" s="120">
        <v>1694.0000000000002</v>
      </c>
    </row>
    <row r="26" spans="1:5">
      <c r="A26" s="32">
        <v>44774</v>
      </c>
      <c r="B26" s="126">
        <v>44774.71638888889</v>
      </c>
      <c r="C26" s="54">
        <v>606</v>
      </c>
      <c r="D26" s="120">
        <v>4.4000000000000004</v>
      </c>
      <c r="E26" s="120">
        <v>2666.4</v>
      </c>
    </row>
    <row r="27" spans="1:5">
      <c r="A27" s="32">
        <v>44774</v>
      </c>
      <c r="B27" s="126">
        <v>44774.71638888889</v>
      </c>
      <c r="C27" s="54">
        <v>9</v>
      </c>
      <c r="D27" s="120">
        <v>4.4000000000000004</v>
      </c>
      <c r="E27" s="120">
        <v>39.6</v>
      </c>
    </row>
    <row r="28" spans="1:5">
      <c r="A28" s="32">
        <v>44774</v>
      </c>
      <c r="B28" s="126">
        <v>44774.720497685186</v>
      </c>
      <c r="C28" s="54">
        <v>800</v>
      </c>
      <c r="D28" s="120">
        <v>4.4000000000000004</v>
      </c>
      <c r="E28" s="120">
        <v>3520.0000000000005</v>
      </c>
    </row>
    <row r="29" spans="1:5">
      <c r="A29" s="32">
        <v>44774</v>
      </c>
      <c r="B29" s="126">
        <v>44774.720497685186</v>
      </c>
      <c r="C29" s="54">
        <v>200</v>
      </c>
      <c r="D29" s="120">
        <v>4.4000000000000004</v>
      </c>
      <c r="E29" s="120">
        <v>880.00000000000011</v>
      </c>
    </row>
    <row r="30" spans="1:5">
      <c r="A30" s="25">
        <v>44774</v>
      </c>
      <c r="B30" s="125">
        <v>44774.72415509259</v>
      </c>
      <c r="C30" s="9">
        <v>948</v>
      </c>
      <c r="D30" s="110">
        <v>4.38</v>
      </c>
      <c r="E30" s="110">
        <v>4152.24</v>
      </c>
    </row>
    <row r="31" spans="1:5">
      <c r="A31" s="32">
        <v>44775</v>
      </c>
      <c r="B31" s="108">
        <v>44775.399062500001</v>
      </c>
      <c r="C31" s="54">
        <v>181</v>
      </c>
      <c r="D31" s="120">
        <v>4.3899999999999997</v>
      </c>
      <c r="E31" s="120">
        <v>794.58999999999992</v>
      </c>
    </row>
    <row r="32" spans="1:5">
      <c r="A32" s="32">
        <v>44775</v>
      </c>
      <c r="B32" s="108">
        <v>44775.399062500001</v>
      </c>
      <c r="C32" s="54">
        <v>319</v>
      </c>
      <c r="D32" s="120">
        <v>4.3899999999999997</v>
      </c>
      <c r="E32" s="120">
        <v>1400.4099999999999</v>
      </c>
    </row>
    <row r="33" spans="1:8">
      <c r="A33" s="32">
        <v>44775</v>
      </c>
      <c r="B33" s="108">
        <v>44775.483344907407</v>
      </c>
      <c r="C33" s="111">
        <v>159</v>
      </c>
      <c r="D33" s="113">
        <v>4.3600000000000003</v>
      </c>
      <c r="E33" s="69">
        <v>693.24</v>
      </c>
    </row>
    <row r="34" spans="1:8">
      <c r="A34" s="32">
        <v>44775</v>
      </c>
      <c r="B34" s="108">
        <v>44775.562800925924</v>
      </c>
      <c r="C34" s="111">
        <v>500</v>
      </c>
      <c r="D34" s="113">
        <v>4.3600000000000003</v>
      </c>
      <c r="E34" s="69">
        <v>2180</v>
      </c>
    </row>
    <row r="35" spans="1:8">
      <c r="A35" s="32">
        <v>44775</v>
      </c>
      <c r="B35" s="108">
        <v>44775.562800925924</v>
      </c>
      <c r="C35" s="111">
        <v>341</v>
      </c>
      <c r="D35" s="113">
        <v>4.3600000000000003</v>
      </c>
      <c r="E35" s="69">
        <v>1486.7600000000002</v>
      </c>
    </row>
    <row r="36" spans="1:8">
      <c r="A36" s="32">
        <v>44775</v>
      </c>
      <c r="B36" s="108">
        <v>44775.64607638889</v>
      </c>
      <c r="C36" s="111">
        <v>100</v>
      </c>
      <c r="D36" s="113">
        <v>4.33</v>
      </c>
      <c r="E36" s="69">
        <v>433</v>
      </c>
    </row>
    <row r="37" spans="1:8">
      <c r="A37" s="32">
        <v>44775</v>
      </c>
      <c r="B37" s="108">
        <v>44775.651122685187</v>
      </c>
      <c r="C37" s="111">
        <v>101</v>
      </c>
      <c r="D37" s="113">
        <v>4.3</v>
      </c>
      <c r="E37" s="69">
        <v>434.29999999999995</v>
      </c>
    </row>
    <row r="38" spans="1:8">
      <c r="A38" s="32">
        <v>44775</v>
      </c>
      <c r="B38" s="108">
        <v>44775.656331018516</v>
      </c>
      <c r="C38" s="111">
        <v>449</v>
      </c>
      <c r="D38" s="113">
        <v>4.3</v>
      </c>
      <c r="E38" s="69">
        <v>1930.6999999999998</v>
      </c>
    </row>
    <row r="39" spans="1:8">
      <c r="A39" s="32">
        <v>44775</v>
      </c>
      <c r="B39" s="108">
        <v>44775.656712962962</v>
      </c>
      <c r="C39" s="111">
        <v>67</v>
      </c>
      <c r="D39" s="113">
        <v>4.3</v>
      </c>
      <c r="E39" s="69">
        <v>288.09999999999997</v>
      </c>
    </row>
    <row r="40" spans="1:8">
      <c r="A40" s="32">
        <v>44775</v>
      </c>
      <c r="B40" s="108">
        <v>44775.656712962962</v>
      </c>
      <c r="C40" s="111">
        <v>783</v>
      </c>
      <c r="D40" s="113">
        <v>4.3</v>
      </c>
      <c r="E40" s="69">
        <v>3366.8999999999996</v>
      </c>
    </row>
    <row r="41" spans="1:8">
      <c r="A41" s="32">
        <v>44775</v>
      </c>
      <c r="B41" s="108">
        <v>44775.661643518521</v>
      </c>
      <c r="C41" s="111">
        <v>100</v>
      </c>
      <c r="D41" s="113">
        <v>4.2699999999999996</v>
      </c>
      <c r="E41" s="69">
        <v>426.99999999999994</v>
      </c>
      <c r="H41" s="26"/>
    </row>
    <row r="42" spans="1:8">
      <c r="A42" s="32">
        <v>44775</v>
      </c>
      <c r="B42" s="108">
        <v>44775.661736111113</v>
      </c>
      <c r="C42" s="111">
        <v>300</v>
      </c>
      <c r="D42" s="113">
        <v>4.2699999999999996</v>
      </c>
      <c r="E42" s="69">
        <v>1280.9999999999998</v>
      </c>
      <c r="H42" s="26"/>
    </row>
    <row r="43" spans="1:8">
      <c r="A43" s="32">
        <v>44775</v>
      </c>
      <c r="B43" s="108">
        <v>44775.681018518517</v>
      </c>
      <c r="C43" s="111">
        <v>125</v>
      </c>
      <c r="D43" s="113">
        <v>4.26</v>
      </c>
      <c r="E43" s="69">
        <v>532.5</v>
      </c>
      <c r="H43" s="26"/>
    </row>
    <row r="44" spans="1:8">
      <c r="A44" s="32">
        <v>44775</v>
      </c>
      <c r="B44" s="108">
        <v>44775.683877314812</v>
      </c>
      <c r="C44" s="111">
        <v>200</v>
      </c>
      <c r="D44" s="113">
        <v>4.26</v>
      </c>
      <c r="E44" s="69">
        <v>852</v>
      </c>
      <c r="H44" s="26"/>
    </row>
    <row r="45" spans="1:8">
      <c r="A45" s="32">
        <v>44775</v>
      </c>
      <c r="B45" s="108">
        <v>44775.685590277775</v>
      </c>
      <c r="C45" s="111">
        <v>100</v>
      </c>
      <c r="D45" s="113">
        <v>4.26</v>
      </c>
      <c r="E45" s="69">
        <v>426</v>
      </c>
      <c r="H45" s="26"/>
    </row>
    <row r="46" spans="1:8">
      <c r="A46" s="32">
        <v>44775</v>
      </c>
      <c r="B46" s="108">
        <v>44775.714201388888</v>
      </c>
      <c r="C46" s="111">
        <v>475</v>
      </c>
      <c r="D46" s="113">
        <v>4.28</v>
      </c>
      <c r="E46" s="69">
        <v>2033.0000000000002</v>
      </c>
      <c r="H46" s="26"/>
    </row>
    <row r="47" spans="1:8">
      <c r="A47" s="32">
        <v>44775</v>
      </c>
      <c r="B47" s="108">
        <v>44775.714201388888</v>
      </c>
      <c r="C47" s="111">
        <v>100</v>
      </c>
      <c r="D47" s="113">
        <v>4.28</v>
      </c>
      <c r="E47" s="69">
        <v>428</v>
      </c>
      <c r="H47" s="26"/>
    </row>
    <row r="48" spans="1:8">
      <c r="A48" s="32">
        <v>44775</v>
      </c>
      <c r="B48" s="108">
        <v>44775.714328703703</v>
      </c>
      <c r="C48" s="111">
        <v>500</v>
      </c>
      <c r="D48" s="113">
        <v>4.28</v>
      </c>
      <c r="E48" s="69">
        <v>2140</v>
      </c>
      <c r="H48" s="26"/>
    </row>
    <row r="49" spans="1:8">
      <c r="A49" s="32">
        <v>44775</v>
      </c>
      <c r="B49" s="108">
        <v>44775.714328703703</v>
      </c>
      <c r="C49" s="111">
        <v>100</v>
      </c>
      <c r="D49" s="113">
        <v>4.28</v>
      </c>
      <c r="E49" s="69">
        <v>428</v>
      </c>
      <c r="H49" s="26"/>
    </row>
    <row r="50" spans="1:8">
      <c r="A50" s="32">
        <v>44775</v>
      </c>
      <c r="B50" s="108">
        <v>44775.716574074075</v>
      </c>
      <c r="C50" s="111">
        <v>200</v>
      </c>
      <c r="D50" s="113">
        <v>4.26</v>
      </c>
      <c r="E50" s="69">
        <v>852</v>
      </c>
      <c r="H50" s="26"/>
    </row>
    <row r="51" spans="1:8">
      <c r="A51" s="25">
        <v>44775</v>
      </c>
      <c r="B51" s="107">
        <v>44775.716782407406</v>
      </c>
      <c r="C51" s="112">
        <v>300</v>
      </c>
      <c r="D51" s="114">
        <v>4.26</v>
      </c>
      <c r="E51" s="53">
        <v>1278</v>
      </c>
      <c r="H51" s="26"/>
    </row>
    <row r="52" spans="1:8">
      <c r="A52" s="32">
        <v>44776</v>
      </c>
      <c r="B52" s="108">
        <v>44776.410578703704</v>
      </c>
      <c r="C52" s="111">
        <v>155</v>
      </c>
      <c r="D52" s="113">
        <v>4.29</v>
      </c>
      <c r="E52" s="69">
        <v>664.95</v>
      </c>
      <c r="H52" s="26"/>
    </row>
    <row r="53" spans="1:8">
      <c r="A53" s="32">
        <v>44776</v>
      </c>
      <c r="B53" s="108">
        <v>44776.413738425923</v>
      </c>
      <c r="C53" s="111">
        <v>95</v>
      </c>
      <c r="D53" s="113">
        <v>4.29</v>
      </c>
      <c r="E53" s="69">
        <v>407.55</v>
      </c>
      <c r="H53" s="26"/>
    </row>
    <row r="54" spans="1:8">
      <c r="A54" s="32">
        <v>44776</v>
      </c>
      <c r="B54" s="108">
        <v>44776.425439814811</v>
      </c>
      <c r="C54" s="111">
        <v>250</v>
      </c>
      <c r="D54" s="113">
        <v>4.28</v>
      </c>
      <c r="E54" s="69">
        <v>1070</v>
      </c>
      <c r="H54" s="26"/>
    </row>
    <row r="55" spans="1:8">
      <c r="A55" s="32">
        <v>44776</v>
      </c>
      <c r="B55" s="108">
        <v>44776.480462962965</v>
      </c>
      <c r="C55" s="111">
        <v>8</v>
      </c>
      <c r="D55" s="113">
        <v>4.28</v>
      </c>
      <c r="E55" s="69">
        <v>34.24</v>
      </c>
      <c r="H55" s="26"/>
    </row>
    <row r="56" spans="1:8">
      <c r="A56" s="32">
        <v>44776</v>
      </c>
      <c r="B56" s="108">
        <v>44776.481770833336</v>
      </c>
      <c r="C56" s="111">
        <v>142</v>
      </c>
      <c r="D56" s="113">
        <v>4.28</v>
      </c>
      <c r="E56" s="69">
        <v>607.76</v>
      </c>
      <c r="H56" s="26"/>
    </row>
    <row r="57" spans="1:8">
      <c r="A57" s="32">
        <v>44776</v>
      </c>
      <c r="B57" s="108">
        <v>44776.497870370367</v>
      </c>
      <c r="C57" s="111">
        <v>304</v>
      </c>
      <c r="D57" s="113">
        <v>4.28</v>
      </c>
      <c r="E57" s="69">
        <v>1301.1200000000001</v>
      </c>
      <c r="H57" s="26"/>
    </row>
    <row r="58" spans="1:8">
      <c r="A58" s="32">
        <v>44776</v>
      </c>
      <c r="B58" s="108">
        <v>44776.507326388892</v>
      </c>
      <c r="C58" s="111">
        <v>46</v>
      </c>
      <c r="D58" s="113">
        <v>4.28</v>
      </c>
      <c r="E58" s="69">
        <v>196.88000000000002</v>
      </c>
      <c r="H58" s="26"/>
    </row>
    <row r="59" spans="1:8">
      <c r="A59" s="32">
        <v>44776</v>
      </c>
      <c r="B59" s="108">
        <v>44776.618032407408</v>
      </c>
      <c r="C59" s="111">
        <v>250</v>
      </c>
      <c r="D59" s="113">
        <v>4.29</v>
      </c>
      <c r="E59" s="69">
        <v>1072.5</v>
      </c>
      <c r="H59" s="26"/>
    </row>
    <row r="60" spans="1:8">
      <c r="A60" s="32">
        <v>44776</v>
      </c>
      <c r="B60" s="108">
        <v>44776.662442129629</v>
      </c>
      <c r="C60" s="111">
        <v>500</v>
      </c>
      <c r="D60" s="113">
        <v>4.2699999999999996</v>
      </c>
      <c r="E60" s="69">
        <v>2135</v>
      </c>
      <c r="H60" s="26"/>
    </row>
    <row r="61" spans="1:8">
      <c r="A61" s="32">
        <v>44776</v>
      </c>
      <c r="B61" s="108">
        <v>44776.685960648145</v>
      </c>
      <c r="C61" s="111">
        <v>250</v>
      </c>
      <c r="D61" s="113">
        <v>4.2699999999999996</v>
      </c>
      <c r="E61" s="69">
        <v>1067.5</v>
      </c>
      <c r="H61" s="26"/>
    </row>
    <row r="62" spans="1:8">
      <c r="A62" s="32">
        <v>44776</v>
      </c>
      <c r="B62" s="108">
        <v>44776.69027777778</v>
      </c>
      <c r="C62" s="111">
        <v>273</v>
      </c>
      <c r="D62" s="113">
        <v>4.26</v>
      </c>
      <c r="E62" s="69">
        <v>1162.98</v>
      </c>
      <c r="H62" s="26"/>
    </row>
    <row r="63" spans="1:8">
      <c r="A63" s="32">
        <v>44776</v>
      </c>
      <c r="B63" s="108">
        <v>44776.708310185182</v>
      </c>
      <c r="C63" s="111">
        <v>227</v>
      </c>
      <c r="D63" s="113">
        <v>4.2699999999999996</v>
      </c>
      <c r="E63" s="69">
        <v>969.28999999999985</v>
      </c>
      <c r="H63" s="26"/>
    </row>
    <row r="64" spans="1:8">
      <c r="A64" s="32">
        <v>44776</v>
      </c>
      <c r="B64" s="108">
        <v>44776.708807870367</v>
      </c>
      <c r="C64" s="111">
        <v>44</v>
      </c>
      <c r="D64" s="113">
        <v>4.3</v>
      </c>
      <c r="E64" s="69">
        <v>189.2</v>
      </c>
      <c r="H64" s="26"/>
    </row>
    <row r="65" spans="1:8">
      <c r="A65" s="32">
        <v>44776</v>
      </c>
      <c r="B65" s="108">
        <v>44776.708807870367</v>
      </c>
      <c r="C65" s="111">
        <v>456</v>
      </c>
      <c r="D65" s="113">
        <v>4.3</v>
      </c>
      <c r="E65" s="69">
        <v>1960.8</v>
      </c>
      <c r="H65" s="26"/>
    </row>
    <row r="66" spans="1:8">
      <c r="A66" s="32">
        <v>44776</v>
      </c>
      <c r="B66" s="108">
        <v>44776.70890046296</v>
      </c>
      <c r="C66" s="111">
        <v>456</v>
      </c>
      <c r="D66" s="113">
        <v>4.3</v>
      </c>
      <c r="E66" s="69">
        <v>1960.8</v>
      </c>
      <c r="H66" s="26"/>
    </row>
    <row r="67" spans="1:8">
      <c r="A67" s="32">
        <v>44776</v>
      </c>
      <c r="B67" s="108">
        <v>44776.70890046296</v>
      </c>
      <c r="C67" s="111">
        <v>44</v>
      </c>
      <c r="D67" s="113">
        <v>4.3</v>
      </c>
      <c r="E67" s="69">
        <v>189.2</v>
      </c>
      <c r="H67" s="26"/>
    </row>
    <row r="68" spans="1:8">
      <c r="A68" s="32">
        <v>44776</v>
      </c>
      <c r="B68" s="108">
        <v>44776.708912037036</v>
      </c>
      <c r="C68" s="111">
        <v>500</v>
      </c>
      <c r="D68" s="113">
        <v>4.2699999999999996</v>
      </c>
      <c r="E68" s="69">
        <v>2135</v>
      </c>
    </row>
    <row r="69" spans="1:8">
      <c r="A69" s="32">
        <v>44776</v>
      </c>
      <c r="B69" s="108">
        <v>44776.713425925926</v>
      </c>
      <c r="C69" s="111">
        <v>121</v>
      </c>
      <c r="D69" s="113">
        <v>4.26</v>
      </c>
      <c r="E69" s="69">
        <v>515.45999999999992</v>
      </c>
    </row>
    <row r="70" spans="1:8">
      <c r="A70" s="25">
        <v>44776</v>
      </c>
      <c r="B70" s="107">
        <v>44776.713425925926</v>
      </c>
      <c r="C70" s="112">
        <v>142</v>
      </c>
      <c r="D70" s="114">
        <v>4.26</v>
      </c>
      <c r="E70" s="53">
        <v>604.91999999999996</v>
      </c>
    </row>
    <row r="71" spans="1:8">
      <c r="A71" s="32">
        <v>44777</v>
      </c>
      <c r="B71" s="108">
        <v>44777.401273148149</v>
      </c>
      <c r="C71" s="111">
        <v>47</v>
      </c>
      <c r="D71" s="113">
        <v>4.29</v>
      </c>
      <c r="E71" s="69">
        <v>201.63</v>
      </c>
    </row>
    <row r="72" spans="1:8">
      <c r="A72" s="32">
        <v>44777</v>
      </c>
      <c r="B72" s="108">
        <v>44777.431030092594</v>
      </c>
      <c r="C72" s="111">
        <v>111</v>
      </c>
      <c r="D72" s="113">
        <v>4.29</v>
      </c>
      <c r="E72" s="69">
        <v>476.19</v>
      </c>
    </row>
    <row r="73" spans="1:8">
      <c r="A73" s="32">
        <v>44777</v>
      </c>
      <c r="B73" s="108">
        <v>44777.487187500003</v>
      </c>
      <c r="C73" s="111">
        <v>92</v>
      </c>
      <c r="D73" s="113">
        <v>4.29</v>
      </c>
      <c r="E73" s="69">
        <v>394.68</v>
      </c>
    </row>
    <row r="74" spans="1:8">
      <c r="A74" s="32">
        <v>44777</v>
      </c>
      <c r="B74" s="108">
        <v>44777.578148148146</v>
      </c>
      <c r="C74" s="111">
        <v>258</v>
      </c>
      <c r="D74" s="113">
        <v>4.28</v>
      </c>
      <c r="E74" s="69">
        <v>1104.24</v>
      </c>
    </row>
    <row r="75" spans="1:8">
      <c r="A75" s="32">
        <v>44777</v>
      </c>
      <c r="B75" s="108">
        <v>44777.588912037034</v>
      </c>
      <c r="C75" s="111">
        <v>424</v>
      </c>
      <c r="D75" s="113">
        <v>4.26</v>
      </c>
      <c r="E75" s="69">
        <v>1806.24</v>
      </c>
    </row>
    <row r="76" spans="1:8">
      <c r="A76" s="32">
        <v>44777</v>
      </c>
      <c r="B76" s="108">
        <v>44777.64371527778</v>
      </c>
      <c r="C76" s="111">
        <v>316</v>
      </c>
      <c r="D76" s="113">
        <v>4.2699999999999996</v>
      </c>
      <c r="E76" s="69">
        <v>1349.32</v>
      </c>
    </row>
    <row r="77" spans="1:8">
      <c r="A77" s="32">
        <v>44777</v>
      </c>
      <c r="B77" s="108">
        <v>44777.64371527778</v>
      </c>
      <c r="C77" s="111">
        <v>449</v>
      </c>
      <c r="D77" s="113">
        <v>4.2699999999999996</v>
      </c>
      <c r="E77" s="69">
        <v>1917.2299999999998</v>
      </c>
    </row>
    <row r="78" spans="1:8">
      <c r="A78" s="32">
        <v>44777</v>
      </c>
      <c r="B78" s="108">
        <v>44777.653495370374</v>
      </c>
      <c r="C78" s="111">
        <v>76</v>
      </c>
      <c r="D78" s="113">
        <v>4.26</v>
      </c>
      <c r="E78" s="69">
        <v>323.76</v>
      </c>
    </row>
    <row r="79" spans="1:8">
      <c r="A79" s="32">
        <v>44777</v>
      </c>
      <c r="B79" s="108">
        <v>44777.69259259259</v>
      </c>
      <c r="C79" s="111">
        <v>43</v>
      </c>
      <c r="D79" s="113">
        <v>4.2699999999999996</v>
      </c>
      <c r="E79" s="69">
        <v>183.60999999999999</v>
      </c>
    </row>
    <row r="80" spans="1:8">
      <c r="A80" s="32">
        <v>44777</v>
      </c>
      <c r="B80" s="108">
        <v>44777.69259259259</v>
      </c>
      <c r="C80" s="111">
        <v>184</v>
      </c>
      <c r="D80" s="113">
        <v>4.2699999999999996</v>
      </c>
      <c r="E80" s="69">
        <v>785.68</v>
      </c>
    </row>
    <row r="81" spans="1:5">
      <c r="A81" s="32">
        <v>44777</v>
      </c>
      <c r="B81" s="108">
        <v>44777.692789351851</v>
      </c>
      <c r="C81" s="111">
        <v>419</v>
      </c>
      <c r="D81" s="113">
        <v>4.2699999999999996</v>
      </c>
      <c r="E81" s="69">
        <v>1789.1299999999999</v>
      </c>
    </row>
    <row r="82" spans="1:5">
      <c r="A82" s="32">
        <v>44777</v>
      </c>
      <c r="B82" s="108">
        <v>44777.692789351851</v>
      </c>
      <c r="C82" s="111">
        <v>36</v>
      </c>
      <c r="D82" s="113">
        <v>4.2699999999999996</v>
      </c>
      <c r="E82" s="69">
        <v>153.71999999999997</v>
      </c>
    </row>
    <row r="83" spans="1:5">
      <c r="A83" s="32">
        <v>44777</v>
      </c>
      <c r="B83" s="108">
        <v>44777.693078703705</v>
      </c>
      <c r="C83" s="111">
        <v>45</v>
      </c>
      <c r="D83" s="113">
        <v>4.2699999999999996</v>
      </c>
      <c r="E83" s="69">
        <v>192.14999999999998</v>
      </c>
    </row>
    <row r="84" spans="1:5">
      <c r="A84" s="32">
        <v>44777</v>
      </c>
      <c r="B84" s="108">
        <v>44777.709108796298</v>
      </c>
      <c r="C84" s="111">
        <v>323</v>
      </c>
      <c r="D84" s="113">
        <v>4.26</v>
      </c>
      <c r="E84" s="69">
        <v>1375.98</v>
      </c>
    </row>
    <row r="85" spans="1:5">
      <c r="A85" s="32">
        <v>44777</v>
      </c>
      <c r="B85" s="108">
        <v>44777.710150462961</v>
      </c>
      <c r="C85" s="111">
        <v>170</v>
      </c>
      <c r="D85" s="113">
        <v>4.26</v>
      </c>
      <c r="E85" s="69">
        <v>724.19999999999993</v>
      </c>
    </row>
    <row r="86" spans="1:5">
      <c r="A86" s="32">
        <v>44777</v>
      </c>
      <c r="B86" s="108">
        <v>44777.711099537039</v>
      </c>
      <c r="C86" s="111">
        <v>7</v>
      </c>
      <c r="D86" s="113">
        <v>4.26</v>
      </c>
      <c r="E86" s="69">
        <v>29.82</v>
      </c>
    </row>
    <row r="87" spans="1:5">
      <c r="A87" s="32">
        <v>44777</v>
      </c>
      <c r="B87" s="108">
        <v>44777.711099537039</v>
      </c>
      <c r="C87" s="111">
        <v>314</v>
      </c>
      <c r="D87" s="113">
        <v>4.26</v>
      </c>
      <c r="E87" s="69">
        <v>1337.6399999999999</v>
      </c>
    </row>
    <row r="88" spans="1:5">
      <c r="A88" s="32">
        <v>44777</v>
      </c>
      <c r="B88" s="108">
        <v>44777.711446759262</v>
      </c>
      <c r="C88" s="111">
        <v>165</v>
      </c>
      <c r="D88" s="113">
        <v>4.26</v>
      </c>
      <c r="E88" s="69">
        <v>702.9</v>
      </c>
    </row>
    <row r="89" spans="1:5">
      <c r="A89" s="25">
        <v>44777</v>
      </c>
      <c r="B89" s="107">
        <v>44777.712835648148</v>
      </c>
      <c r="C89" s="112">
        <v>21</v>
      </c>
      <c r="D89" s="114">
        <v>4.26</v>
      </c>
      <c r="E89" s="53">
        <v>89.46</v>
      </c>
    </row>
    <row r="90" spans="1:5">
      <c r="A90" s="32">
        <v>44778</v>
      </c>
      <c r="B90" s="108">
        <v>44778.625069444446</v>
      </c>
      <c r="C90" s="111">
        <v>500</v>
      </c>
      <c r="D90" s="113">
        <v>4.26</v>
      </c>
      <c r="E90" s="69">
        <v>2130</v>
      </c>
    </row>
    <row r="91" spans="1:5">
      <c r="A91" s="32">
        <v>44778</v>
      </c>
      <c r="B91" s="108">
        <v>44778.650196759256</v>
      </c>
      <c r="C91" s="111">
        <v>500</v>
      </c>
      <c r="D91" s="113">
        <v>4.25</v>
      </c>
      <c r="E91" s="69">
        <v>2125</v>
      </c>
    </row>
    <row r="92" spans="1:5">
      <c r="A92" s="32">
        <v>44778</v>
      </c>
      <c r="B92" s="108">
        <v>44778.651099537034</v>
      </c>
      <c r="C92" s="111">
        <v>448</v>
      </c>
      <c r="D92" s="113">
        <v>4.2300000000000004</v>
      </c>
      <c r="E92" s="69">
        <v>1895.0400000000002</v>
      </c>
    </row>
    <row r="93" spans="1:5">
      <c r="A93" s="32">
        <v>44778</v>
      </c>
      <c r="B93" s="108">
        <v>44778.652025462965</v>
      </c>
      <c r="C93" s="111">
        <v>52</v>
      </c>
      <c r="D93" s="113">
        <v>4.2300000000000004</v>
      </c>
      <c r="E93" s="69">
        <v>219.96000000000004</v>
      </c>
    </row>
    <row r="94" spans="1:5">
      <c r="A94" s="32">
        <v>44778</v>
      </c>
      <c r="B94" s="108">
        <v>44778.658587962964</v>
      </c>
      <c r="C94" s="111">
        <v>450</v>
      </c>
      <c r="D94" s="113">
        <v>4.2300000000000004</v>
      </c>
      <c r="E94" s="69">
        <v>1903.5000000000002</v>
      </c>
    </row>
    <row r="95" spans="1:5">
      <c r="A95" s="32">
        <v>44778</v>
      </c>
      <c r="B95" s="108">
        <v>44778.659050925926</v>
      </c>
      <c r="C95" s="111">
        <v>50</v>
      </c>
      <c r="D95" s="113">
        <v>4.2300000000000004</v>
      </c>
      <c r="E95" s="69">
        <v>211.50000000000003</v>
      </c>
    </row>
    <row r="96" spans="1:5">
      <c r="A96" s="32">
        <v>44778</v>
      </c>
      <c r="B96" s="108">
        <v>44778.684606481482</v>
      </c>
      <c r="C96" s="111">
        <v>467</v>
      </c>
      <c r="D96" s="113">
        <v>4.2300000000000004</v>
      </c>
      <c r="E96" s="69">
        <v>1975.4100000000003</v>
      </c>
    </row>
    <row r="97" spans="1:5">
      <c r="A97" s="32">
        <v>44778</v>
      </c>
      <c r="B97" s="108">
        <v>44778.717893518522</v>
      </c>
      <c r="C97" s="111">
        <v>907</v>
      </c>
      <c r="D97" s="113">
        <v>4.25</v>
      </c>
      <c r="E97" s="69">
        <v>3854.75</v>
      </c>
    </row>
    <row r="98" spans="1:5">
      <c r="A98" s="32">
        <v>44778</v>
      </c>
      <c r="B98" s="108">
        <v>44778.717893518522</v>
      </c>
      <c r="C98" s="111">
        <v>533</v>
      </c>
      <c r="D98" s="113">
        <v>4.25</v>
      </c>
      <c r="E98" s="69">
        <v>2265.25</v>
      </c>
    </row>
    <row r="99" spans="1:5">
      <c r="A99" s="32">
        <v>44778</v>
      </c>
      <c r="B99" s="108">
        <v>44778.718101851853</v>
      </c>
      <c r="C99" s="111">
        <v>93</v>
      </c>
      <c r="D99" s="113">
        <v>4.25</v>
      </c>
      <c r="E99" s="69">
        <v>395.25</v>
      </c>
    </row>
    <row r="100" spans="1:5">
      <c r="A100" s="32">
        <v>44778</v>
      </c>
      <c r="B100" s="108">
        <v>44778.718831018516</v>
      </c>
      <c r="C100" s="111">
        <v>399</v>
      </c>
      <c r="D100" s="113">
        <v>4.24</v>
      </c>
      <c r="E100" s="69">
        <v>1691.76</v>
      </c>
    </row>
    <row r="101" spans="1:5">
      <c r="A101" s="25">
        <v>44778</v>
      </c>
      <c r="B101" s="107">
        <v>44778.719143518516</v>
      </c>
      <c r="C101" s="112">
        <v>215</v>
      </c>
      <c r="D101" s="114">
        <v>4.24</v>
      </c>
      <c r="E101" s="53">
        <v>911.6</v>
      </c>
    </row>
    <row r="102" spans="1:5">
      <c r="A102" s="74" t="s">
        <v>23</v>
      </c>
      <c r="B102" s="99"/>
      <c r="C102" s="100">
        <f>SUM(C11:C101)</f>
        <v>24825</v>
      </c>
      <c r="D102" s="101"/>
      <c r="E102" s="102">
        <f>SUM(E11:E101)</f>
        <v>106976.49</v>
      </c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5"/>
      <c r="B152" s="20"/>
      <c r="C152" s="8"/>
      <c r="D152" s="40"/>
      <c r="E152" s="33"/>
    </row>
    <row r="153" spans="1:5">
      <c r="A153" s="39"/>
      <c r="B153" s="29"/>
      <c r="C153" s="18"/>
      <c r="D153" s="29"/>
      <c r="E153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0E3-66B9-4396-BAC5-333C541E2B8A}">
  <sheetPr>
    <tabColor theme="9" tint="0.39997558519241921"/>
  </sheetPr>
  <dimension ref="A6:H157"/>
  <sheetViews>
    <sheetView topLeftCell="A86" workbookViewId="0">
      <selection activeCell="I102" sqref="I102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44767</v>
      </c>
      <c r="B11" s="108">
        <v>44767.380254629628</v>
      </c>
      <c r="C11" s="54">
        <v>250</v>
      </c>
      <c r="D11" s="120">
        <v>4.4000000000000004</v>
      </c>
      <c r="E11" s="120">
        <v>1100</v>
      </c>
    </row>
    <row r="12" spans="1:5">
      <c r="A12" s="32">
        <v>44767</v>
      </c>
      <c r="B12" s="108">
        <v>44767.448240740741</v>
      </c>
      <c r="C12" s="54">
        <v>2</v>
      </c>
      <c r="D12" s="120">
        <v>4.4000000000000004</v>
      </c>
      <c r="E12" s="120">
        <v>8.8000000000000007</v>
      </c>
    </row>
    <row r="13" spans="1:5">
      <c r="A13" s="32">
        <v>44767</v>
      </c>
      <c r="B13" s="108">
        <v>44767.607418981483</v>
      </c>
      <c r="C13" s="54">
        <v>498</v>
      </c>
      <c r="D13" s="120">
        <v>4.4000000000000004</v>
      </c>
      <c r="E13" s="120">
        <v>2191.2000000000003</v>
      </c>
    </row>
    <row r="14" spans="1:5">
      <c r="A14" s="32">
        <v>44767</v>
      </c>
      <c r="B14" s="108">
        <v>44767.643148148149</v>
      </c>
      <c r="C14" s="54">
        <v>2</v>
      </c>
      <c r="D14" s="120">
        <v>4.4000000000000004</v>
      </c>
      <c r="E14" s="120">
        <v>8.8000000000000007</v>
      </c>
    </row>
    <row r="15" spans="1:5">
      <c r="A15" s="32">
        <v>44767</v>
      </c>
      <c r="B15" s="108">
        <v>44767.659432870372</v>
      </c>
      <c r="C15" s="54">
        <v>2</v>
      </c>
      <c r="D15" s="120">
        <v>4.4000000000000004</v>
      </c>
      <c r="E15" s="120">
        <v>8.8000000000000007</v>
      </c>
    </row>
    <row r="16" spans="1:5">
      <c r="A16" s="32">
        <v>44767</v>
      </c>
      <c r="B16" s="108">
        <v>44767.669756944444</v>
      </c>
      <c r="C16" s="54">
        <v>250</v>
      </c>
      <c r="D16" s="120">
        <v>4.4400000000000004</v>
      </c>
      <c r="E16" s="120">
        <v>1110</v>
      </c>
    </row>
    <row r="17" spans="1:5">
      <c r="A17" s="32">
        <v>44767</v>
      </c>
      <c r="B17" s="108">
        <v>44767.673506944448</v>
      </c>
      <c r="C17" s="54">
        <v>246</v>
      </c>
      <c r="D17" s="120">
        <v>4.4000000000000004</v>
      </c>
      <c r="E17" s="120">
        <v>1082.4000000000001</v>
      </c>
    </row>
    <row r="18" spans="1:5">
      <c r="A18" s="32">
        <v>44767</v>
      </c>
      <c r="B18" s="108">
        <v>44767.678773148145</v>
      </c>
      <c r="C18" s="54">
        <v>2</v>
      </c>
      <c r="D18" s="120">
        <v>4.3499999999999996</v>
      </c>
      <c r="E18" s="120">
        <v>8.6999999999999993</v>
      </c>
    </row>
    <row r="19" spans="1:5">
      <c r="A19" s="32">
        <v>44767</v>
      </c>
      <c r="B19" s="108">
        <v>44767.687986111108</v>
      </c>
      <c r="C19" s="54">
        <v>26</v>
      </c>
      <c r="D19" s="120">
        <v>4.32</v>
      </c>
      <c r="E19" s="120">
        <v>112.32000000000001</v>
      </c>
    </row>
    <row r="20" spans="1:5">
      <c r="A20" s="32">
        <v>44767</v>
      </c>
      <c r="B20" s="108">
        <v>44767.687986111108</v>
      </c>
      <c r="C20" s="54">
        <v>498</v>
      </c>
      <c r="D20" s="120">
        <v>4.3499999999999996</v>
      </c>
      <c r="E20" s="120">
        <v>2166.2999999999997</v>
      </c>
    </row>
    <row r="21" spans="1:5">
      <c r="A21" s="32">
        <v>44767</v>
      </c>
      <c r="B21" s="108">
        <v>44767.688356481478</v>
      </c>
      <c r="C21" s="54">
        <v>75</v>
      </c>
      <c r="D21" s="120">
        <v>4.34</v>
      </c>
      <c r="E21" s="120">
        <v>325.5</v>
      </c>
    </row>
    <row r="22" spans="1:5">
      <c r="A22" s="32">
        <v>44767</v>
      </c>
      <c r="B22" s="108">
        <v>44767.688356481478</v>
      </c>
      <c r="C22" s="54">
        <v>1</v>
      </c>
      <c r="D22" s="120">
        <v>4.34</v>
      </c>
      <c r="E22" s="120">
        <v>4.34</v>
      </c>
    </row>
    <row r="23" spans="1:5">
      <c r="A23" s="32">
        <v>44767</v>
      </c>
      <c r="B23" s="108">
        <v>44767.708252314813</v>
      </c>
      <c r="C23" s="54">
        <v>1</v>
      </c>
      <c r="D23" s="120">
        <v>4.34</v>
      </c>
      <c r="E23" s="120">
        <v>4.34</v>
      </c>
    </row>
    <row r="24" spans="1:5">
      <c r="A24" s="25">
        <v>44767</v>
      </c>
      <c r="B24" s="107">
        <v>44767.72483796296</v>
      </c>
      <c r="C24" s="9">
        <v>147</v>
      </c>
      <c r="D24" s="110">
        <v>4.38</v>
      </c>
      <c r="E24" s="110">
        <v>643.86</v>
      </c>
    </row>
    <row r="25" spans="1:5">
      <c r="A25" s="32">
        <v>44768</v>
      </c>
      <c r="B25" s="108">
        <v>44768.391377314816</v>
      </c>
      <c r="C25" s="54">
        <v>200</v>
      </c>
      <c r="D25" s="120">
        <v>4.4400000000000004</v>
      </c>
      <c r="E25" s="120">
        <v>888.00000000000011</v>
      </c>
    </row>
    <row r="26" spans="1:5">
      <c r="A26" s="32">
        <v>44768</v>
      </c>
      <c r="B26" s="108">
        <v>44768.391377314816</v>
      </c>
      <c r="C26" s="54">
        <v>300</v>
      </c>
      <c r="D26" s="120">
        <v>4.4400000000000004</v>
      </c>
      <c r="E26" s="120">
        <v>1332.0000000000002</v>
      </c>
    </row>
    <row r="27" spans="1:5">
      <c r="A27" s="32">
        <v>44768</v>
      </c>
      <c r="B27" s="108">
        <v>44768.449641203704</v>
      </c>
      <c r="C27" s="54">
        <v>500</v>
      </c>
      <c r="D27" s="120">
        <v>4.42</v>
      </c>
      <c r="E27" s="120">
        <v>2210</v>
      </c>
    </row>
    <row r="28" spans="1:5">
      <c r="A28" s="32">
        <v>44768</v>
      </c>
      <c r="B28" s="108">
        <v>44768.463900462964</v>
      </c>
      <c r="C28" s="54">
        <v>284</v>
      </c>
      <c r="D28" s="120">
        <v>4.4000000000000004</v>
      </c>
      <c r="E28" s="120">
        <v>1249.6000000000001</v>
      </c>
    </row>
    <row r="29" spans="1:5">
      <c r="A29" s="32">
        <v>44768</v>
      </c>
      <c r="B29" s="108">
        <v>44768.463900462964</v>
      </c>
      <c r="C29" s="54">
        <v>184</v>
      </c>
      <c r="D29" s="120">
        <v>4.4000000000000004</v>
      </c>
      <c r="E29" s="120">
        <v>809.6</v>
      </c>
    </row>
    <row r="30" spans="1:5">
      <c r="A30" s="32">
        <v>44768</v>
      </c>
      <c r="B30" s="108">
        <v>44768.463900462964</v>
      </c>
      <c r="C30" s="54">
        <v>13</v>
      </c>
      <c r="D30" s="120">
        <v>4.4000000000000004</v>
      </c>
      <c r="E30" s="120">
        <v>57.2</v>
      </c>
    </row>
    <row r="31" spans="1:5">
      <c r="A31" s="32">
        <v>44768</v>
      </c>
      <c r="B31" s="108">
        <v>44768.463900462964</v>
      </c>
      <c r="C31" s="54">
        <v>19</v>
      </c>
      <c r="D31" s="120">
        <v>4.4000000000000004</v>
      </c>
      <c r="E31" s="120">
        <v>83.600000000000009</v>
      </c>
    </row>
    <row r="32" spans="1:5">
      <c r="A32" s="32">
        <v>44768</v>
      </c>
      <c r="B32" s="108">
        <v>44768.471932870372</v>
      </c>
      <c r="C32" s="54">
        <v>1</v>
      </c>
      <c r="D32" s="120">
        <v>4.37</v>
      </c>
      <c r="E32" s="120">
        <v>4.37</v>
      </c>
    </row>
    <row r="33" spans="1:8">
      <c r="A33" s="32">
        <v>44768</v>
      </c>
      <c r="B33" s="108">
        <v>44768.505810185183</v>
      </c>
      <c r="C33" s="111">
        <v>499</v>
      </c>
      <c r="D33" s="113">
        <v>4.37</v>
      </c>
      <c r="E33" s="69">
        <v>2180.63</v>
      </c>
    </row>
    <row r="34" spans="1:8">
      <c r="A34" s="32">
        <v>44768</v>
      </c>
      <c r="B34" s="108">
        <v>44768.51390046296</v>
      </c>
      <c r="C34" s="111">
        <v>16</v>
      </c>
      <c r="D34" s="113">
        <v>4.34</v>
      </c>
      <c r="E34" s="69">
        <v>69.44</v>
      </c>
    </row>
    <row r="35" spans="1:8">
      <c r="A35" s="32">
        <v>44768</v>
      </c>
      <c r="B35" s="108">
        <v>44768.51390046296</v>
      </c>
      <c r="C35" s="111">
        <v>85</v>
      </c>
      <c r="D35" s="113">
        <v>4.34</v>
      </c>
      <c r="E35" s="69">
        <v>368.9</v>
      </c>
    </row>
    <row r="36" spans="1:8">
      <c r="A36" s="32">
        <v>44768</v>
      </c>
      <c r="B36" s="108">
        <v>44768.51390046296</v>
      </c>
      <c r="C36" s="111">
        <v>399</v>
      </c>
      <c r="D36" s="113">
        <v>4.34</v>
      </c>
      <c r="E36" s="69">
        <v>1731.6599999999999</v>
      </c>
    </row>
    <row r="37" spans="1:8">
      <c r="A37" s="32">
        <v>44768</v>
      </c>
      <c r="B37" s="108">
        <v>44768.51390046296</v>
      </c>
      <c r="C37" s="111">
        <v>500</v>
      </c>
      <c r="D37" s="113">
        <v>4.3499999999999996</v>
      </c>
      <c r="E37" s="69">
        <v>2175</v>
      </c>
    </row>
    <row r="38" spans="1:8">
      <c r="A38" s="32">
        <v>44768</v>
      </c>
      <c r="B38" s="108">
        <v>44768.602731481478</v>
      </c>
      <c r="C38" s="111">
        <v>1000</v>
      </c>
      <c r="D38" s="113">
        <v>4.3099999999999996</v>
      </c>
      <c r="E38" s="69">
        <v>4310</v>
      </c>
    </row>
    <row r="39" spans="1:8">
      <c r="A39" s="32">
        <v>44768</v>
      </c>
      <c r="B39" s="108">
        <v>44768.687280092592</v>
      </c>
      <c r="C39" s="111">
        <v>700</v>
      </c>
      <c r="D39" s="113">
        <v>4.3099999999999996</v>
      </c>
      <c r="E39" s="69">
        <v>3016.9999999999995</v>
      </c>
    </row>
    <row r="40" spans="1:8">
      <c r="A40" s="32">
        <v>44768</v>
      </c>
      <c r="B40" s="108">
        <v>44768.687280092592</v>
      </c>
      <c r="C40" s="111">
        <v>300</v>
      </c>
      <c r="D40" s="113">
        <v>4.3099999999999996</v>
      </c>
      <c r="E40" s="69">
        <v>1292.9999999999998</v>
      </c>
    </row>
    <row r="41" spans="1:8">
      <c r="A41" s="32">
        <v>44768</v>
      </c>
      <c r="B41" s="108">
        <v>44768.691828703704</v>
      </c>
      <c r="C41" s="111">
        <v>170</v>
      </c>
      <c r="D41" s="113">
        <v>4.3099999999999996</v>
      </c>
      <c r="E41" s="69">
        <v>732.69999999999993</v>
      </c>
      <c r="H41" s="26"/>
    </row>
    <row r="42" spans="1:8">
      <c r="A42" s="32">
        <v>44768</v>
      </c>
      <c r="B42" s="108">
        <v>44768.710636574076</v>
      </c>
      <c r="C42" s="111">
        <v>207</v>
      </c>
      <c r="D42" s="113">
        <v>4.32</v>
      </c>
      <c r="E42" s="69">
        <v>894.24</v>
      </c>
      <c r="H42" s="26"/>
    </row>
    <row r="43" spans="1:8">
      <c r="A43" s="32">
        <v>44768</v>
      </c>
      <c r="B43" s="108">
        <v>44768.710636574076</v>
      </c>
      <c r="C43" s="111">
        <v>432</v>
      </c>
      <c r="D43" s="113">
        <v>4.32</v>
      </c>
      <c r="E43" s="69">
        <v>1866.2400000000002</v>
      </c>
      <c r="H43" s="26"/>
    </row>
    <row r="44" spans="1:8">
      <c r="A44" s="32">
        <v>44768</v>
      </c>
      <c r="B44" s="108">
        <v>44768.710636574076</v>
      </c>
      <c r="C44" s="111">
        <v>330</v>
      </c>
      <c r="D44" s="113">
        <v>4.32</v>
      </c>
      <c r="E44" s="69">
        <v>1425.6000000000001</v>
      </c>
      <c r="H44" s="26"/>
    </row>
    <row r="45" spans="1:8">
      <c r="A45" s="32">
        <v>44768</v>
      </c>
      <c r="B45" s="108">
        <v>44768.711608796293</v>
      </c>
      <c r="C45" s="111">
        <v>872</v>
      </c>
      <c r="D45" s="113">
        <v>4.32</v>
      </c>
      <c r="E45" s="69">
        <v>3767.0400000000004</v>
      </c>
      <c r="H45" s="26"/>
    </row>
    <row r="46" spans="1:8">
      <c r="A46" s="32">
        <v>44768</v>
      </c>
      <c r="B46" s="108">
        <v>44768.711608796293</v>
      </c>
      <c r="C46" s="111">
        <v>571</v>
      </c>
      <c r="D46" s="113">
        <v>4.32</v>
      </c>
      <c r="E46" s="69">
        <v>2466.7200000000003</v>
      </c>
      <c r="H46" s="26"/>
    </row>
    <row r="47" spans="1:8">
      <c r="A47" s="32">
        <v>44768</v>
      </c>
      <c r="B47" s="108">
        <v>44768.711608796293</v>
      </c>
      <c r="C47" s="111">
        <v>88</v>
      </c>
      <c r="D47" s="113">
        <v>4.32</v>
      </c>
      <c r="E47" s="69">
        <v>380.16</v>
      </c>
      <c r="H47" s="26"/>
    </row>
    <row r="48" spans="1:8">
      <c r="A48" s="25">
        <v>44768</v>
      </c>
      <c r="B48" s="107">
        <v>44768.712141203701</v>
      </c>
      <c r="C48" s="112">
        <v>22</v>
      </c>
      <c r="D48" s="114">
        <v>4.3099999999999996</v>
      </c>
      <c r="E48" s="53">
        <v>94.82</v>
      </c>
      <c r="H48" s="26"/>
    </row>
    <row r="49" spans="1:8">
      <c r="A49" s="32">
        <v>44769</v>
      </c>
      <c r="B49" s="108">
        <v>44769.41915509259</v>
      </c>
      <c r="C49" s="111">
        <v>500</v>
      </c>
      <c r="D49" s="113">
        <v>4.3499999999999996</v>
      </c>
      <c r="E49" s="69">
        <v>2175</v>
      </c>
      <c r="H49" s="26"/>
    </row>
    <row r="50" spans="1:8">
      <c r="A50" s="32">
        <v>44769</v>
      </c>
      <c r="B50" s="108">
        <v>44769.53392361111</v>
      </c>
      <c r="C50" s="111">
        <v>453</v>
      </c>
      <c r="D50" s="113">
        <v>4.33</v>
      </c>
      <c r="E50" s="69">
        <v>1961.49</v>
      </c>
      <c r="H50" s="26"/>
    </row>
    <row r="51" spans="1:8">
      <c r="A51" s="32">
        <v>44769</v>
      </c>
      <c r="B51" s="108">
        <v>44769.533958333333</v>
      </c>
      <c r="C51" s="111">
        <v>17</v>
      </c>
      <c r="D51" s="113">
        <v>4.33</v>
      </c>
      <c r="E51" s="69">
        <v>73.61</v>
      </c>
      <c r="H51" s="26"/>
    </row>
    <row r="52" spans="1:8">
      <c r="A52" s="32">
        <v>44769</v>
      </c>
      <c r="B52" s="108">
        <v>44769.556030092594</v>
      </c>
      <c r="C52" s="111">
        <v>295</v>
      </c>
      <c r="D52" s="113">
        <v>4.3499999999999996</v>
      </c>
      <c r="E52" s="69">
        <v>1283.25</v>
      </c>
      <c r="H52" s="26"/>
    </row>
    <row r="53" spans="1:8">
      <c r="A53" s="32">
        <v>44769</v>
      </c>
      <c r="B53" s="108">
        <v>44769.556030092594</v>
      </c>
      <c r="C53" s="111">
        <v>205</v>
      </c>
      <c r="D53" s="113">
        <v>4.3499999999999996</v>
      </c>
      <c r="E53" s="69">
        <v>891.74999999999989</v>
      </c>
      <c r="H53" s="26"/>
    </row>
    <row r="54" spans="1:8">
      <c r="A54" s="32">
        <v>44769</v>
      </c>
      <c r="B54" s="108">
        <v>44769.64640046296</v>
      </c>
      <c r="C54" s="111">
        <v>128</v>
      </c>
      <c r="D54" s="113">
        <v>4.3899999999999997</v>
      </c>
      <c r="E54" s="69">
        <v>561.91999999999996</v>
      </c>
      <c r="H54" s="26"/>
    </row>
    <row r="55" spans="1:8">
      <c r="A55" s="32">
        <v>44769</v>
      </c>
      <c r="B55" s="108">
        <v>44769.64640046296</v>
      </c>
      <c r="C55" s="111">
        <v>2</v>
      </c>
      <c r="D55" s="113">
        <v>4.3899999999999997</v>
      </c>
      <c r="E55" s="69">
        <v>8.7799999999999994</v>
      </c>
      <c r="H55" s="26"/>
    </row>
    <row r="56" spans="1:8">
      <c r="A56" s="32">
        <v>44769</v>
      </c>
      <c r="B56" s="108">
        <v>44769.646516203706</v>
      </c>
      <c r="C56" s="111">
        <v>8</v>
      </c>
      <c r="D56" s="113">
        <v>4.3899999999999997</v>
      </c>
      <c r="E56" s="69">
        <v>35.119999999999997</v>
      </c>
      <c r="H56" s="26"/>
    </row>
    <row r="57" spans="1:8">
      <c r="A57" s="32">
        <v>44769</v>
      </c>
      <c r="B57" s="108">
        <v>44769.646574074075</v>
      </c>
      <c r="C57" s="111">
        <v>57</v>
      </c>
      <c r="D57" s="113">
        <v>4.3899999999999997</v>
      </c>
      <c r="E57" s="69">
        <v>250.23</v>
      </c>
      <c r="H57" s="26"/>
    </row>
    <row r="58" spans="1:8">
      <c r="A58" s="32">
        <v>44769</v>
      </c>
      <c r="B58" s="108">
        <v>44769.649664351855</v>
      </c>
      <c r="C58" s="111">
        <v>34</v>
      </c>
      <c r="D58" s="113">
        <v>4.3899999999999997</v>
      </c>
      <c r="E58" s="69">
        <v>149.26</v>
      </c>
      <c r="H58" s="26"/>
    </row>
    <row r="59" spans="1:8">
      <c r="A59" s="32">
        <v>44769</v>
      </c>
      <c r="B59" s="108">
        <v>44769.649664351855</v>
      </c>
      <c r="C59" s="111">
        <v>301</v>
      </c>
      <c r="D59" s="113">
        <v>4.3899999999999997</v>
      </c>
      <c r="E59" s="69">
        <v>1321.3899999999999</v>
      </c>
      <c r="H59" s="26"/>
    </row>
    <row r="60" spans="1:8">
      <c r="A60" s="32">
        <v>44769</v>
      </c>
      <c r="B60" s="108">
        <v>44769.697534722225</v>
      </c>
      <c r="C60" s="111">
        <v>1000</v>
      </c>
      <c r="D60" s="113">
        <v>4.3899999999999997</v>
      </c>
      <c r="E60" s="69">
        <v>4390</v>
      </c>
      <c r="H60" s="26"/>
    </row>
    <row r="61" spans="1:8">
      <c r="A61" s="32">
        <v>44769</v>
      </c>
      <c r="B61" s="108">
        <v>44769.697534722225</v>
      </c>
      <c r="C61" s="111">
        <v>300</v>
      </c>
      <c r="D61" s="113">
        <v>4.3899999999999997</v>
      </c>
      <c r="E61" s="69">
        <v>1317</v>
      </c>
      <c r="H61" s="26"/>
    </row>
    <row r="62" spans="1:8">
      <c r="A62" s="32">
        <v>44769</v>
      </c>
      <c r="B62" s="108">
        <v>44769.70108796296</v>
      </c>
      <c r="C62" s="111">
        <v>119</v>
      </c>
      <c r="D62" s="113">
        <v>4.3899999999999997</v>
      </c>
      <c r="E62" s="69">
        <v>522.41</v>
      </c>
      <c r="H62" s="26"/>
    </row>
    <row r="63" spans="1:8">
      <c r="A63" s="32">
        <v>44769</v>
      </c>
      <c r="B63" s="108">
        <v>44769.70108796296</v>
      </c>
      <c r="C63" s="111">
        <v>81</v>
      </c>
      <c r="D63" s="113">
        <v>4.3899999999999997</v>
      </c>
      <c r="E63" s="69">
        <v>355.59</v>
      </c>
      <c r="H63" s="26"/>
    </row>
    <row r="64" spans="1:8">
      <c r="A64" s="32">
        <v>44769</v>
      </c>
      <c r="B64" s="108">
        <v>44769.713576388887</v>
      </c>
      <c r="C64" s="111">
        <v>17</v>
      </c>
      <c r="D64" s="113">
        <v>4.3899999999999997</v>
      </c>
      <c r="E64" s="69">
        <v>74.63</v>
      </c>
      <c r="H64" s="26"/>
    </row>
    <row r="65" spans="1:8">
      <c r="A65" s="32">
        <v>44769</v>
      </c>
      <c r="B65" s="108">
        <v>44769.713576388887</v>
      </c>
      <c r="C65" s="111">
        <v>34</v>
      </c>
      <c r="D65" s="113">
        <v>4.3899999999999997</v>
      </c>
      <c r="E65" s="69">
        <v>149.26</v>
      </c>
      <c r="H65" s="26"/>
    </row>
    <row r="66" spans="1:8">
      <c r="A66" s="32">
        <v>44769</v>
      </c>
      <c r="B66" s="108">
        <v>44769.713576388887</v>
      </c>
      <c r="C66" s="111">
        <v>30</v>
      </c>
      <c r="D66" s="113">
        <v>4.3899999999999997</v>
      </c>
      <c r="E66" s="69">
        <v>131.69999999999999</v>
      </c>
      <c r="H66" s="26"/>
    </row>
    <row r="67" spans="1:8">
      <c r="A67" s="32">
        <v>44769</v>
      </c>
      <c r="B67" s="108">
        <v>44769.713576388887</v>
      </c>
      <c r="C67" s="111">
        <v>2</v>
      </c>
      <c r="D67" s="113">
        <v>4.3899999999999997</v>
      </c>
      <c r="E67" s="69">
        <v>8.7799999999999994</v>
      </c>
      <c r="H67" s="26"/>
    </row>
    <row r="68" spans="1:8">
      <c r="A68" s="32">
        <v>44769</v>
      </c>
      <c r="B68" s="108">
        <v>44769.713576388887</v>
      </c>
      <c r="C68" s="111">
        <v>190</v>
      </c>
      <c r="D68" s="113">
        <v>4.3899999999999997</v>
      </c>
      <c r="E68" s="69">
        <v>834.09999999999991</v>
      </c>
    </row>
    <row r="69" spans="1:8">
      <c r="A69" s="32">
        <v>44769</v>
      </c>
      <c r="B69" s="108">
        <v>44769.715752314813</v>
      </c>
      <c r="C69" s="111">
        <v>227</v>
      </c>
      <c r="D69" s="113">
        <v>4.3899999999999997</v>
      </c>
      <c r="E69" s="69">
        <v>996.53</v>
      </c>
    </row>
    <row r="70" spans="1:8">
      <c r="A70" s="32">
        <v>44769</v>
      </c>
      <c r="B70" s="108">
        <v>44769.715752314813</v>
      </c>
      <c r="C70" s="111">
        <v>3000</v>
      </c>
      <c r="D70" s="113">
        <v>4.3899999999999997</v>
      </c>
      <c r="E70" s="69">
        <v>13169.999999999998</v>
      </c>
    </row>
    <row r="71" spans="1:8">
      <c r="A71" s="32">
        <v>44769</v>
      </c>
      <c r="B71" s="108">
        <v>44769.71603009259</v>
      </c>
      <c r="C71" s="111">
        <v>26</v>
      </c>
      <c r="D71" s="113">
        <v>4.37</v>
      </c>
      <c r="E71" s="69">
        <v>113.62</v>
      </c>
    </row>
    <row r="72" spans="1:8">
      <c r="A72" s="32">
        <v>44769</v>
      </c>
      <c r="B72" s="108">
        <v>44769.71603009259</v>
      </c>
      <c r="C72" s="111">
        <v>103</v>
      </c>
      <c r="D72" s="113">
        <v>4.37</v>
      </c>
      <c r="E72" s="69">
        <v>450.11</v>
      </c>
    </row>
    <row r="73" spans="1:8">
      <c r="A73" s="32">
        <v>44769</v>
      </c>
      <c r="B73" s="108">
        <v>44769.71603009259</v>
      </c>
      <c r="C73" s="111">
        <v>87</v>
      </c>
      <c r="D73" s="113">
        <v>4.37</v>
      </c>
      <c r="E73" s="69">
        <v>380.19</v>
      </c>
    </row>
    <row r="74" spans="1:8">
      <c r="A74" s="25">
        <v>44769</v>
      </c>
      <c r="B74" s="107">
        <v>44769.71603009259</v>
      </c>
      <c r="C74" s="112">
        <v>24</v>
      </c>
      <c r="D74" s="114">
        <v>4.37</v>
      </c>
      <c r="E74" s="53">
        <v>104.88</v>
      </c>
    </row>
    <row r="75" spans="1:8">
      <c r="A75" s="32">
        <v>44770</v>
      </c>
      <c r="B75" s="108">
        <v>44770.442488425928</v>
      </c>
      <c r="C75" s="111">
        <v>500</v>
      </c>
      <c r="D75" s="113">
        <v>4.34</v>
      </c>
      <c r="E75" s="69">
        <v>2170</v>
      </c>
    </row>
    <row r="76" spans="1:8">
      <c r="A76" s="32">
        <v>44770</v>
      </c>
      <c r="B76" s="108">
        <v>44770.444050925929</v>
      </c>
      <c r="C76" s="111">
        <v>500</v>
      </c>
      <c r="D76" s="113">
        <v>4.3</v>
      </c>
      <c r="E76" s="69">
        <v>2150</v>
      </c>
    </row>
    <row r="77" spans="1:8">
      <c r="A77" s="32">
        <v>44770</v>
      </c>
      <c r="B77" s="108">
        <v>44770.458553240744</v>
      </c>
      <c r="C77" s="111">
        <v>300</v>
      </c>
      <c r="D77" s="113">
        <v>4.32</v>
      </c>
      <c r="E77" s="69">
        <v>1296</v>
      </c>
    </row>
    <row r="78" spans="1:8">
      <c r="A78" s="32">
        <v>44770</v>
      </c>
      <c r="B78" s="108">
        <v>44770.458553240744</v>
      </c>
      <c r="C78" s="111">
        <v>200</v>
      </c>
      <c r="D78" s="113">
        <v>4.32</v>
      </c>
      <c r="E78" s="69">
        <v>864</v>
      </c>
    </row>
    <row r="79" spans="1:8">
      <c r="A79" s="32">
        <v>44770</v>
      </c>
      <c r="B79" s="108">
        <v>44770.460856481484</v>
      </c>
      <c r="C79" s="111">
        <v>500</v>
      </c>
      <c r="D79" s="113">
        <v>4.2699999999999996</v>
      </c>
      <c r="E79" s="69">
        <v>2135</v>
      </c>
    </row>
    <row r="80" spans="1:8">
      <c r="A80" s="32">
        <v>44770</v>
      </c>
      <c r="B80" s="108">
        <v>44770.460856481484</v>
      </c>
      <c r="C80" s="111">
        <v>500</v>
      </c>
      <c r="D80" s="113">
        <v>4.28</v>
      </c>
      <c r="E80" s="69">
        <v>2140</v>
      </c>
    </row>
    <row r="81" spans="1:5">
      <c r="A81" s="32">
        <v>44770</v>
      </c>
      <c r="B81" s="108">
        <v>44770.641967592594</v>
      </c>
      <c r="C81" s="111">
        <v>2</v>
      </c>
      <c r="D81" s="113">
        <v>4.32</v>
      </c>
      <c r="E81" s="69">
        <v>8.64</v>
      </c>
    </row>
    <row r="82" spans="1:5">
      <c r="A82" s="32">
        <v>44770</v>
      </c>
      <c r="B82" s="108">
        <v>44770.641967592594</v>
      </c>
      <c r="C82" s="111">
        <v>1</v>
      </c>
      <c r="D82" s="113">
        <v>4.32</v>
      </c>
      <c r="E82" s="69">
        <v>4.32</v>
      </c>
    </row>
    <row r="83" spans="1:5">
      <c r="A83" s="32">
        <v>44770</v>
      </c>
      <c r="B83" s="108">
        <v>44770.641967592594</v>
      </c>
      <c r="C83" s="111">
        <v>59</v>
      </c>
      <c r="D83" s="113">
        <v>4.32</v>
      </c>
      <c r="E83" s="69">
        <v>254.88000000000002</v>
      </c>
    </row>
    <row r="84" spans="1:5">
      <c r="A84" s="32">
        <v>44770</v>
      </c>
      <c r="B84" s="108">
        <v>44770.659791666665</v>
      </c>
      <c r="C84" s="111">
        <v>438</v>
      </c>
      <c r="D84" s="113">
        <v>4.32</v>
      </c>
      <c r="E84" s="69">
        <v>1892.16</v>
      </c>
    </row>
    <row r="85" spans="1:5">
      <c r="A85" s="32">
        <v>44770</v>
      </c>
      <c r="B85" s="108">
        <v>44770.660104166665</v>
      </c>
      <c r="C85" s="111">
        <v>18</v>
      </c>
      <c r="D85" s="113">
        <v>4.28</v>
      </c>
      <c r="E85" s="69">
        <v>77.040000000000006</v>
      </c>
    </row>
    <row r="86" spans="1:5">
      <c r="A86" s="32">
        <v>44770</v>
      </c>
      <c r="B86" s="108">
        <v>44770.673750000002</v>
      </c>
      <c r="C86" s="111">
        <v>51</v>
      </c>
      <c r="D86" s="113">
        <v>4.28</v>
      </c>
      <c r="E86" s="69">
        <v>218.28</v>
      </c>
    </row>
    <row r="87" spans="1:5">
      <c r="A87" s="32">
        <v>44770</v>
      </c>
      <c r="B87" s="108">
        <v>44770.673750000002</v>
      </c>
      <c r="C87" s="111">
        <v>52</v>
      </c>
      <c r="D87" s="113">
        <v>4.28</v>
      </c>
      <c r="E87" s="69">
        <v>222.56</v>
      </c>
    </row>
    <row r="88" spans="1:5">
      <c r="A88" s="32">
        <v>44770</v>
      </c>
      <c r="B88" s="108">
        <v>44770.685231481482</v>
      </c>
      <c r="C88" s="111">
        <v>73</v>
      </c>
      <c r="D88" s="113">
        <v>4.28</v>
      </c>
      <c r="E88" s="69">
        <v>312.44</v>
      </c>
    </row>
    <row r="89" spans="1:5">
      <c r="A89" s="32">
        <v>44770</v>
      </c>
      <c r="B89" s="108">
        <v>44770.686168981483</v>
      </c>
      <c r="C89" s="111">
        <v>306</v>
      </c>
      <c r="D89" s="113">
        <v>4.28</v>
      </c>
      <c r="E89" s="69">
        <v>1309.68</v>
      </c>
    </row>
    <row r="90" spans="1:5">
      <c r="A90" s="32">
        <v>44770</v>
      </c>
      <c r="B90" s="108">
        <v>44770.709004629629</v>
      </c>
      <c r="C90" s="111">
        <v>10</v>
      </c>
      <c r="D90" s="113">
        <v>4.29</v>
      </c>
      <c r="E90" s="69">
        <v>42.9</v>
      </c>
    </row>
    <row r="91" spans="1:5">
      <c r="A91" s="32">
        <v>44770</v>
      </c>
      <c r="B91" s="108">
        <v>44770.709004629629</v>
      </c>
      <c r="C91" s="111">
        <v>157</v>
      </c>
      <c r="D91" s="113">
        <v>4.29</v>
      </c>
      <c r="E91" s="69">
        <v>673.53</v>
      </c>
    </row>
    <row r="92" spans="1:5">
      <c r="A92" s="32">
        <v>44770</v>
      </c>
      <c r="B92" s="108">
        <v>44770.709004629629</v>
      </c>
      <c r="C92" s="111">
        <v>333</v>
      </c>
      <c r="D92" s="113">
        <v>4.29</v>
      </c>
      <c r="E92" s="69">
        <v>1428.57</v>
      </c>
    </row>
    <row r="93" spans="1:5">
      <c r="A93" s="32">
        <v>44770</v>
      </c>
      <c r="B93" s="108">
        <v>44770.709131944444</v>
      </c>
      <c r="C93" s="111">
        <v>256</v>
      </c>
      <c r="D93" s="113">
        <v>4.29</v>
      </c>
      <c r="E93" s="69">
        <v>1098.24</v>
      </c>
    </row>
    <row r="94" spans="1:5">
      <c r="A94" s="32">
        <v>44770</v>
      </c>
      <c r="B94" s="108">
        <v>44770.713020833333</v>
      </c>
      <c r="C94" s="111">
        <v>30</v>
      </c>
      <c r="D94" s="113">
        <v>4.29</v>
      </c>
      <c r="E94" s="69">
        <v>128.69999999999999</v>
      </c>
    </row>
    <row r="95" spans="1:5">
      <c r="A95" s="32">
        <v>44770</v>
      </c>
      <c r="B95" s="108">
        <v>44770.717164351852</v>
      </c>
      <c r="C95" s="111">
        <v>424</v>
      </c>
      <c r="D95" s="113">
        <v>4.32</v>
      </c>
      <c r="E95" s="69">
        <v>1831.68</v>
      </c>
    </row>
    <row r="96" spans="1:5">
      <c r="A96" s="32">
        <v>44770</v>
      </c>
      <c r="B96" s="108">
        <v>44770.717164351852</v>
      </c>
      <c r="C96" s="111">
        <v>347</v>
      </c>
      <c r="D96" s="113">
        <v>4.32</v>
      </c>
      <c r="E96" s="69">
        <v>1499.0400000000002</v>
      </c>
    </row>
    <row r="97" spans="1:5">
      <c r="A97" s="25">
        <v>44770</v>
      </c>
      <c r="B97" s="107">
        <v>44770.717164351852</v>
      </c>
      <c r="C97" s="112">
        <v>298</v>
      </c>
      <c r="D97" s="114">
        <v>4.32</v>
      </c>
      <c r="E97" s="53">
        <v>1287.3600000000001</v>
      </c>
    </row>
    <row r="98" spans="1:5">
      <c r="A98" s="32">
        <v>44771</v>
      </c>
      <c r="B98" s="108">
        <v>44771.715532407405</v>
      </c>
      <c r="C98" s="111">
        <v>500</v>
      </c>
      <c r="D98" s="113">
        <v>4.3600000000000003</v>
      </c>
      <c r="E98" s="69">
        <v>2180</v>
      </c>
    </row>
    <row r="99" spans="1:5">
      <c r="A99" s="32">
        <v>44771</v>
      </c>
      <c r="B99" s="108">
        <v>44771.707303240742</v>
      </c>
      <c r="C99" s="111">
        <v>313</v>
      </c>
      <c r="D99" s="113">
        <v>4.38</v>
      </c>
      <c r="E99" s="69">
        <v>1370.94</v>
      </c>
    </row>
    <row r="100" spans="1:5">
      <c r="A100" s="32">
        <v>44771</v>
      </c>
      <c r="B100" s="108">
        <v>44771.706678240742</v>
      </c>
      <c r="C100" s="111">
        <v>280</v>
      </c>
      <c r="D100" s="113">
        <v>4.38</v>
      </c>
      <c r="E100" s="69">
        <v>1226.3999999999999</v>
      </c>
    </row>
    <row r="101" spans="1:5">
      <c r="A101" s="32">
        <v>44771</v>
      </c>
      <c r="B101" s="108">
        <v>44771.706192129626</v>
      </c>
      <c r="C101" s="111">
        <v>62</v>
      </c>
      <c r="D101" s="113">
        <v>4.38</v>
      </c>
      <c r="E101" s="69">
        <v>271.56</v>
      </c>
    </row>
    <row r="102" spans="1:5">
      <c r="A102" s="32">
        <v>44771</v>
      </c>
      <c r="B102" s="108">
        <v>44771.706192129626</v>
      </c>
      <c r="C102" s="111">
        <v>113</v>
      </c>
      <c r="D102" s="113">
        <v>4.38</v>
      </c>
      <c r="E102" s="69">
        <v>494.94</v>
      </c>
    </row>
    <row r="103" spans="1:5">
      <c r="A103" s="32">
        <v>44771</v>
      </c>
      <c r="B103" s="108">
        <v>44771.706192129626</v>
      </c>
      <c r="C103" s="111">
        <v>575</v>
      </c>
      <c r="D103" s="113">
        <v>4.38</v>
      </c>
      <c r="E103" s="69">
        <v>2518.5</v>
      </c>
    </row>
    <row r="104" spans="1:5">
      <c r="A104" s="32">
        <v>44771</v>
      </c>
      <c r="B104" s="108">
        <v>44771.674722222226</v>
      </c>
      <c r="C104" s="111">
        <v>650</v>
      </c>
      <c r="D104" s="113">
        <v>4.38</v>
      </c>
      <c r="E104" s="69">
        <v>2847</v>
      </c>
    </row>
    <row r="105" spans="1:5">
      <c r="A105" s="25">
        <v>44771</v>
      </c>
      <c r="B105" s="107">
        <v>44771.479895833334</v>
      </c>
      <c r="C105" s="112">
        <v>7</v>
      </c>
      <c r="D105" s="114">
        <v>4.3499999999999996</v>
      </c>
      <c r="E105" s="53">
        <v>30.449999999999996</v>
      </c>
    </row>
    <row r="106" spans="1:5">
      <c r="A106" s="74" t="s">
        <v>23</v>
      </c>
      <c r="B106" s="99"/>
      <c r="C106" s="100">
        <f>SUM(C11:C105)</f>
        <v>24787</v>
      </c>
      <c r="D106" s="101"/>
      <c r="E106" s="102">
        <f>SUM(E11:E105)</f>
        <v>107878.29</v>
      </c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5"/>
      <c r="B156" s="20"/>
      <c r="C156" s="8"/>
      <c r="D156" s="40"/>
      <c r="E156" s="33"/>
    </row>
    <row r="157" spans="1:5">
      <c r="A157" s="39"/>
      <c r="B157" s="29"/>
      <c r="C157" s="18"/>
      <c r="D157" s="29"/>
      <c r="E157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18A-6828-492C-B9BA-431F9B29AF9E}">
  <sheetPr>
    <tabColor theme="9" tint="0.39997558519241921"/>
  </sheetPr>
  <dimension ref="A6:H134"/>
  <sheetViews>
    <sheetView topLeftCell="C69" workbookViewId="0">
      <selection activeCell="I85" sqref="I8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44760</v>
      </c>
      <c r="B11" s="108">
        <v>44760.395787037036</v>
      </c>
      <c r="C11" s="54">
        <v>5</v>
      </c>
      <c r="D11" s="120">
        <v>4.8</v>
      </c>
      <c r="E11" s="120">
        <v>24</v>
      </c>
    </row>
    <row r="12" spans="1:5">
      <c r="A12" s="32">
        <v>44760</v>
      </c>
      <c r="B12" s="108">
        <v>44760.395787037036</v>
      </c>
      <c r="C12" s="54">
        <v>15</v>
      </c>
      <c r="D12" s="120">
        <v>4.8</v>
      </c>
      <c r="E12" s="120">
        <v>72</v>
      </c>
    </row>
    <row r="13" spans="1:5">
      <c r="A13" s="32">
        <v>44760</v>
      </c>
      <c r="B13" s="108">
        <v>44760.395787037036</v>
      </c>
      <c r="C13" s="54">
        <v>8</v>
      </c>
      <c r="D13" s="120">
        <v>4.8</v>
      </c>
      <c r="E13" s="120">
        <v>38.4</v>
      </c>
    </row>
    <row r="14" spans="1:5">
      <c r="A14" s="32">
        <v>44760</v>
      </c>
      <c r="B14" s="108">
        <v>44760.416388888887</v>
      </c>
      <c r="C14" s="54">
        <v>281</v>
      </c>
      <c r="D14" s="120">
        <v>4.8</v>
      </c>
      <c r="E14" s="120">
        <v>1348.8</v>
      </c>
    </row>
    <row r="15" spans="1:5">
      <c r="A15" s="32">
        <v>44760</v>
      </c>
      <c r="B15" s="108">
        <v>44760.419537037036</v>
      </c>
      <c r="C15" s="54">
        <v>302</v>
      </c>
      <c r="D15" s="120">
        <v>4.8</v>
      </c>
      <c r="E15" s="120">
        <v>1449.6</v>
      </c>
    </row>
    <row r="16" spans="1:5">
      <c r="A16" s="32">
        <v>44760</v>
      </c>
      <c r="B16" s="108">
        <v>44760.419537037036</v>
      </c>
      <c r="C16" s="54">
        <v>322</v>
      </c>
      <c r="D16" s="120">
        <v>4.8</v>
      </c>
      <c r="E16" s="120">
        <v>1545.6</v>
      </c>
    </row>
    <row r="17" spans="1:5">
      <c r="A17" s="32">
        <v>44760</v>
      </c>
      <c r="B17" s="108">
        <v>44760.481296296297</v>
      </c>
      <c r="C17" s="54">
        <v>50</v>
      </c>
      <c r="D17" s="120">
        <v>4.7</v>
      </c>
      <c r="E17" s="120">
        <v>235</v>
      </c>
    </row>
    <row r="18" spans="1:5">
      <c r="A18" s="32">
        <v>44760</v>
      </c>
      <c r="B18" s="108">
        <v>44760.55572916667</v>
      </c>
      <c r="C18" s="54">
        <v>750</v>
      </c>
      <c r="D18" s="120">
        <v>4.76</v>
      </c>
      <c r="E18" s="120">
        <v>3570</v>
      </c>
    </row>
    <row r="19" spans="1:5">
      <c r="A19" s="32">
        <v>44760</v>
      </c>
      <c r="B19" s="108">
        <v>44760.611990740741</v>
      </c>
      <c r="C19" s="54">
        <v>119</v>
      </c>
      <c r="D19" s="120">
        <v>4.78</v>
      </c>
      <c r="E19" s="120">
        <v>568.82000000000005</v>
      </c>
    </row>
    <row r="20" spans="1:5">
      <c r="A20" s="32">
        <v>44760</v>
      </c>
      <c r="B20" s="108">
        <v>44760.611990740741</v>
      </c>
      <c r="C20" s="54">
        <v>522</v>
      </c>
      <c r="D20" s="120">
        <v>4.78</v>
      </c>
      <c r="E20" s="120">
        <v>2495.1600000000003</v>
      </c>
    </row>
    <row r="21" spans="1:5">
      <c r="A21" s="32">
        <v>44760</v>
      </c>
      <c r="B21" s="108">
        <v>44760.691701388889</v>
      </c>
      <c r="C21" s="54">
        <v>400</v>
      </c>
      <c r="D21" s="120">
        <v>4.82</v>
      </c>
      <c r="E21" s="120">
        <v>1928</v>
      </c>
    </row>
    <row r="22" spans="1:5">
      <c r="A22" s="32">
        <v>44760</v>
      </c>
      <c r="B22" s="108">
        <v>44760.691701388889</v>
      </c>
      <c r="C22" s="54">
        <v>261</v>
      </c>
      <c r="D22" s="120">
        <v>4.82</v>
      </c>
      <c r="E22" s="120">
        <v>1258.02</v>
      </c>
    </row>
    <row r="23" spans="1:5">
      <c r="A23" s="32">
        <v>44760</v>
      </c>
      <c r="B23" s="108">
        <v>44760.705625000002</v>
      </c>
      <c r="C23" s="54">
        <v>100</v>
      </c>
      <c r="D23" s="120">
        <v>4.82</v>
      </c>
      <c r="E23" s="120">
        <v>482</v>
      </c>
    </row>
    <row r="24" spans="1:5">
      <c r="A24" s="32">
        <v>44760</v>
      </c>
      <c r="B24" s="108">
        <v>44760.705625000002</v>
      </c>
      <c r="C24" s="54">
        <v>735</v>
      </c>
      <c r="D24" s="120">
        <v>4.82</v>
      </c>
      <c r="E24" s="120">
        <v>3542.7000000000003</v>
      </c>
    </row>
    <row r="25" spans="1:5">
      <c r="A25" s="25">
        <v>44760</v>
      </c>
      <c r="B25" s="107">
        <v>44760.708240740743</v>
      </c>
      <c r="C25" s="9">
        <v>4</v>
      </c>
      <c r="D25" s="110">
        <v>4.82</v>
      </c>
      <c r="E25" s="110">
        <v>19.28</v>
      </c>
    </row>
    <row r="26" spans="1:5">
      <c r="A26" s="121">
        <v>44761</v>
      </c>
      <c r="B26" s="122">
        <v>44761.38076388889</v>
      </c>
      <c r="C26" s="123">
        <v>16</v>
      </c>
      <c r="D26" s="124">
        <v>4.75</v>
      </c>
      <c r="E26" s="124">
        <v>76</v>
      </c>
    </row>
    <row r="27" spans="1:5">
      <c r="A27" s="32">
        <v>44762</v>
      </c>
      <c r="B27" s="108">
        <v>44762.410254629627</v>
      </c>
      <c r="C27" s="54">
        <v>500</v>
      </c>
      <c r="D27" s="120">
        <v>4.6100000000000003</v>
      </c>
      <c r="E27" s="120">
        <v>2305</v>
      </c>
    </row>
    <row r="28" spans="1:5">
      <c r="A28" s="32">
        <v>44762</v>
      </c>
      <c r="B28" s="108">
        <v>44762.410555555558</v>
      </c>
      <c r="C28" s="54">
        <v>250</v>
      </c>
      <c r="D28" s="120">
        <v>4.6100000000000003</v>
      </c>
      <c r="E28" s="120">
        <v>1152.5</v>
      </c>
    </row>
    <row r="29" spans="1:5">
      <c r="A29" s="32">
        <v>44762</v>
      </c>
      <c r="B29" s="108">
        <v>44762.462754629632</v>
      </c>
      <c r="C29" s="54">
        <v>297</v>
      </c>
      <c r="D29" s="120">
        <v>4.63</v>
      </c>
      <c r="E29" s="120">
        <v>1375.11</v>
      </c>
    </row>
    <row r="30" spans="1:5">
      <c r="A30" s="32">
        <v>44762</v>
      </c>
      <c r="B30" s="108">
        <v>44762.462754629632</v>
      </c>
      <c r="C30" s="54">
        <v>229</v>
      </c>
      <c r="D30" s="120">
        <v>4.63</v>
      </c>
      <c r="E30" s="120">
        <v>1060.27</v>
      </c>
    </row>
    <row r="31" spans="1:5">
      <c r="A31" s="32">
        <v>44762</v>
      </c>
      <c r="B31" s="108">
        <v>44762.462754629632</v>
      </c>
      <c r="C31" s="54">
        <v>187</v>
      </c>
      <c r="D31" s="120">
        <v>4.63</v>
      </c>
      <c r="E31" s="120">
        <v>865.81</v>
      </c>
    </row>
    <row r="32" spans="1:5">
      <c r="A32" s="32">
        <v>44762</v>
      </c>
      <c r="B32" s="108">
        <v>44762.462754629632</v>
      </c>
      <c r="C32" s="111">
        <v>263</v>
      </c>
      <c r="D32" s="113">
        <v>4.63</v>
      </c>
      <c r="E32" s="69">
        <v>1217.69</v>
      </c>
    </row>
    <row r="33" spans="1:8">
      <c r="A33" s="32">
        <v>44762</v>
      </c>
      <c r="B33" s="108">
        <v>44762.462754629632</v>
      </c>
      <c r="C33" s="111">
        <v>39</v>
      </c>
      <c r="D33" s="113">
        <v>4.63</v>
      </c>
      <c r="E33" s="69">
        <v>180.57</v>
      </c>
    </row>
    <row r="34" spans="1:8">
      <c r="A34" s="32">
        <v>44762</v>
      </c>
      <c r="B34" s="108">
        <v>44762.462754629632</v>
      </c>
      <c r="C34" s="111">
        <v>353</v>
      </c>
      <c r="D34" s="113">
        <v>4.63</v>
      </c>
      <c r="E34" s="69">
        <v>1634.3899999999999</v>
      </c>
    </row>
    <row r="35" spans="1:8">
      <c r="A35" s="32">
        <v>44762</v>
      </c>
      <c r="B35" s="108">
        <v>44762.466979166667</v>
      </c>
      <c r="C35" s="111">
        <v>132</v>
      </c>
      <c r="D35" s="113">
        <v>4.63</v>
      </c>
      <c r="E35" s="69">
        <v>611.16</v>
      </c>
    </row>
    <row r="36" spans="1:8">
      <c r="A36" s="32">
        <v>44762</v>
      </c>
      <c r="B36" s="108">
        <v>44762.481388888889</v>
      </c>
      <c r="C36" s="111">
        <v>750</v>
      </c>
      <c r="D36" s="113">
        <v>4.57</v>
      </c>
      <c r="E36" s="69">
        <v>3427.5</v>
      </c>
    </row>
    <row r="37" spans="1:8">
      <c r="A37" s="32">
        <v>44762</v>
      </c>
      <c r="B37" s="108">
        <v>44762.481423611112</v>
      </c>
      <c r="C37" s="111">
        <v>334</v>
      </c>
      <c r="D37" s="113">
        <v>4.51</v>
      </c>
      <c r="E37" s="69">
        <v>1506.34</v>
      </c>
    </row>
    <row r="38" spans="1:8">
      <c r="A38" s="32">
        <v>44762</v>
      </c>
      <c r="B38" s="108">
        <v>44762.574803240743</v>
      </c>
      <c r="C38" s="111">
        <v>750</v>
      </c>
      <c r="D38" s="113">
        <v>4.5199999999999996</v>
      </c>
      <c r="E38" s="69">
        <v>3389.9999999999995</v>
      </c>
    </row>
    <row r="39" spans="1:8">
      <c r="A39" s="32">
        <v>44762</v>
      </c>
      <c r="B39" s="108">
        <v>44762.574803240743</v>
      </c>
      <c r="C39" s="111">
        <v>301</v>
      </c>
      <c r="D39" s="113">
        <v>4.51</v>
      </c>
      <c r="E39" s="69">
        <v>1357.51</v>
      </c>
    </row>
    <row r="40" spans="1:8">
      <c r="A40" s="32">
        <v>44762</v>
      </c>
      <c r="B40" s="108">
        <v>44762.574803240743</v>
      </c>
      <c r="C40" s="111">
        <v>115</v>
      </c>
      <c r="D40" s="113">
        <v>4.51</v>
      </c>
      <c r="E40" s="69">
        <v>518.65</v>
      </c>
      <c r="H40" s="26"/>
    </row>
    <row r="41" spans="1:8">
      <c r="A41" s="32">
        <v>44762</v>
      </c>
      <c r="B41" s="108">
        <v>44762.580960648149</v>
      </c>
      <c r="C41" s="111">
        <v>380</v>
      </c>
      <c r="D41" s="113">
        <v>4.49</v>
      </c>
      <c r="E41" s="69">
        <v>1706.2</v>
      </c>
      <c r="H41" s="26"/>
    </row>
    <row r="42" spans="1:8">
      <c r="A42" s="32">
        <v>44762</v>
      </c>
      <c r="B42" s="108">
        <v>44762.581041666665</v>
      </c>
      <c r="C42" s="111">
        <v>102</v>
      </c>
      <c r="D42" s="113">
        <v>4.49</v>
      </c>
      <c r="E42" s="69">
        <v>457.98</v>
      </c>
      <c r="H42" s="26"/>
    </row>
    <row r="43" spans="1:8">
      <c r="A43" s="32">
        <v>44762</v>
      </c>
      <c r="B43" s="108">
        <v>44762.648611111108</v>
      </c>
      <c r="C43" s="111">
        <v>268</v>
      </c>
      <c r="D43" s="113">
        <v>4.51</v>
      </c>
      <c r="E43" s="69">
        <v>1208.6799999999998</v>
      </c>
      <c r="H43" s="26"/>
    </row>
    <row r="44" spans="1:8">
      <c r="A44" s="32">
        <v>44762</v>
      </c>
      <c r="B44" s="108">
        <v>44762.651770833334</v>
      </c>
      <c r="C44" s="111">
        <v>750</v>
      </c>
      <c r="D44" s="113">
        <v>4.46</v>
      </c>
      <c r="E44" s="69">
        <v>3345</v>
      </c>
      <c r="H44" s="26"/>
    </row>
    <row r="45" spans="1:8">
      <c r="A45" s="32">
        <v>44762</v>
      </c>
      <c r="B45" s="108">
        <v>44762.651770833334</v>
      </c>
      <c r="C45" s="111">
        <v>750</v>
      </c>
      <c r="D45" s="113">
        <v>4.41</v>
      </c>
      <c r="E45" s="69">
        <v>3307.5</v>
      </c>
      <c r="H45" s="26"/>
    </row>
    <row r="46" spans="1:8">
      <c r="A46" s="32">
        <v>44762</v>
      </c>
      <c r="B46" s="108">
        <v>44762.682893518519</v>
      </c>
      <c r="C46" s="111">
        <v>244</v>
      </c>
      <c r="D46" s="113">
        <v>4.3099999999999996</v>
      </c>
      <c r="E46" s="69">
        <v>1051.6399999999999</v>
      </c>
      <c r="H46" s="26"/>
    </row>
    <row r="47" spans="1:8">
      <c r="A47" s="32">
        <v>44762</v>
      </c>
      <c r="B47" s="108">
        <v>44762.682951388888</v>
      </c>
      <c r="C47" s="111">
        <v>500</v>
      </c>
      <c r="D47" s="113">
        <v>4.3099999999999996</v>
      </c>
      <c r="E47" s="69">
        <v>2155</v>
      </c>
      <c r="H47" s="26"/>
    </row>
    <row r="48" spans="1:8">
      <c r="A48" s="32">
        <v>44762</v>
      </c>
      <c r="B48" s="108">
        <v>44762.682951388888</v>
      </c>
      <c r="C48" s="111">
        <v>506</v>
      </c>
      <c r="D48" s="113">
        <v>4.3099999999999996</v>
      </c>
      <c r="E48" s="69">
        <v>2180.8599999999997</v>
      </c>
      <c r="H48" s="26"/>
    </row>
    <row r="49" spans="1:8">
      <c r="A49" s="32">
        <v>44762</v>
      </c>
      <c r="B49" s="108">
        <v>44762.698912037034</v>
      </c>
      <c r="C49" s="111">
        <v>410</v>
      </c>
      <c r="D49" s="113">
        <v>4.29</v>
      </c>
      <c r="E49" s="69">
        <v>1758.9</v>
      </c>
      <c r="H49" s="26"/>
    </row>
    <row r="50" spans="1:8">
      <c r="A50" s="25">
        <v>44762</v>
      </c>
      <c r="B50" s="107">
        <v>44762.698912037034</v>
      </c>
      <c r="C50" s="112">
        <v>396</v>
      </c>
      <c r="D50" s="114">
        <v>4.29</v>
      </c>
      <c r="E50" s="53">
        <v>1698.84</v>
      </c>
      <c r="H50" s="26"/>
    </row>
    <row r="51" spans="1:8">
      <c r="A51" s="32">
        <v>44763</v>
      </c>
      <c r="B51" s="108">
        <v>44763.45108796296</v>
      </c>
      <c r="C51" s="111">
        <v>388</v>
      </c>
      <c r="D51" s="113">
        <v>4.3600000000000003</v>
      </c>
      <c r="E51" s="69">
        <v>1691.68</v>
      </c>
      <c r="H51" s="26"/>
    </row>
    <row r="52" spans="1:8">
      <c r="A52" s="32">
        <v>44763</v>
      </c>
      <c r="B52" s="108">
        <v>44763.45108796296</v>
      </c>
      <c r="C52" s="111">
        <v>141</v>
      </c>
      <c r="D52" s="113">
        <v>4.3600000000000003</v>
      </c>
      <c r="E52" s="69">
        <v>614.76</v>
      </c>
      <c r="H52" s="26"/>
    </row>
    <row r="53" spans="1:8">
      <c r="A53" s="32">
        <v>44763</v>
      </c>
      <c r="B53" s="108">
        <v>44763.489444444444</v>
      </c>
      <c r="C53" s="111">
        <v>853</v>
      </c>
      <c r="D53" s="113">
        <v>4.4000000000000004</v>
      </c>
      <c r="E53" s="69">
        <v>3753.2000000000003</v>
      </c>
      <c r="H53" s="26"/>
    </row>
    <row r="54" spans="1:8">
      <c r="A54" s="32">
        <v>44763</v>
      </c>
      <c r="B54" s="108">
        <v>44763.489444444444</v>
      </c>
      <c r="C54" s="111">
        <v>415</v>
      </c>
      <c r="D54" s="113">
        <v>4.4000000000000004</v>
      </c>
      <c r="E54" s="69">
        <v>1826.0000000000002</v>
      </c>
      <c r="H54" s="26"/>
    </row>
    <row r="55" spans="1:8">
      <c r="A55" s="32">
        <v>44763</v>
      </c>
      <c r="B55" s="108">
        <v>44763.489444444444</v>
      </c>
      <c r="C55" s="111">
        <v>5</v>
      </c>
      <c r="D55" s="113">
        <v>4.4000000000000004</v>
      </c>
      <c r="E55" s="69">
        <v>22</v>
      </c>
      <c r="H55" s="26"/>
    </row>
    <row r="56" spans="1:8">
      <c r="A56" s="32">
        <v>44763</v>
      </c>
      <c r="B56" s="108">
        <v>44763.489444444444</v>
      </c>
      <c r="C56" s="111">
        <v>227</v>
      </c>
      <c r="D56" s="113">
        <v>4.4000000000000004</v>
      </c>
      <c r="E56" s="69">
        <v>998.80000000000007</v>
      </c>
      <c r="H56" s="26"/>
    </row>
    <row r="57" spans="1:8">
      <c r="A57" s="32">
        <v>44763</v>
      </c>
      <c r="B57" s="108">
        <v>44763.489594907405</v>
      </c>
      <c r="C57" s="111">
        <v>1000</v>
      </c>
      <c r="D57" s="113">
        <v>4.4000000000000004</v>
      </c>
      <c r="E57" s="69">
        <v>4400</v>
      </c>
      <c r="H57" s="26"/>
    </row>
    <row r="58" spans="1:8">
      <c r="A58" s="32">
        <v>44763</v>
      </c>
      <c r="B58" s="108">
        <v>44763.489594907405</v>
      </c>
      <c r="C58" s="111">
        <v>358</v>
      </c>
      <c r="D58" s="113">
        <v>4.4000000000000004</v>
      </c>
      <c r="E58" s="69">
        <v>1575.2</v>
      </c>
      <c r="H58" s="26"/>
    </row>
    <row r="59" spans="1:8">
      <c r="A59" s="32">
        <v>44763</v>
      </c>
      <c r="B59" s="108">
        <v>44763.509166666663</v>
      </c>
      <c r="C59" s="111">
        <v>113</v>
      </c>
      <c r="D59" s="113">
        <v>4.4000000000000004</v>
      </c>
      <c r="E59" s="69">
        <v>497.20000000000005</v>
      </c>
      <c r="H59" s="26"/>
    </row>
    <row r="60" spans="1:8">
      <c r="A60" s="32">
        <v>44763</v>
      </c>
      <c r="B60" s="108">
        <v>44763.623159722221</v>
      </c>
      <c r="C60" s="111">
        <v>978</v>
      </c>
      <c r="D60" s="113">
        <v>4.41</v>
      </c>
      <c r="E60" s="69">
        <v>4312.9800000000005</v>
      </c>
      <c r="H60" s="26"/>
    </row>
    <row r="61" spans="1:8">
      <c r="A61" s="32">
        <v>44763</v>
      </c>
      <c r="B61" s="108">
        <v>44763.623159722221</v>
      </c>
      <c r="C61" s="111">
        <v>22</v>
      </c>
      <c r="D61" s="113">
        <v>4.41</v>
      </c>
      <c r="E61" s="69">
        <v>97.02000000000001</v>
      </c>
      <c r="H61" s="26"/>
    </row>
    <row r="62" spans="1:8">
      <c r="A62" s="32">
        <v>44763</v>
      </c>
      <c r="B62" s="108">
        <v>44763.623356481483</v>
      </c>
      <c r="C62" s="111">
        <v>174</v>
      </c>
      <c r="D62" s="113">
        <v>4.41</v>
      </c>
      <c r="E62" s="69">
        <v>767.34</v>
      </c>
      <c r="H62" s="26"/>
    </row>
    <row r="63" spans="1:8">
      <c r="A63" s="32">
        <v>44763</v>
      </c>
      <c r="B63" s="108">
        <v>44763.623356481483</v>
      </c>
      <c r="C63" s="111">
        <v>248</v>
      </c>
      <c r="D63" s="113">
        <v>4.41</v>
      </c>
      <c r="E63" s="69">
        <v>1093.68</v>
      </c>
      <c r="H63" s="26"/>
    </row>
    <row r="64" spans="1:8">
      <c r="A64" s="32">
        <v>44763</v>
      </c>
      <c r="B64" s="108">
        <v>44763.623356481483</v>
      </c>
      <c r="C64" s="111">
        <v>700</v>
      </c>
      <c r="D64" s="113">
        <v>4.41</v>
      </c>
      <c r="E64" s="69">
        <v>3087</v>
      </c>
      <c r="H64" s="26"/>
    </row>
    <row r="65" spans="1:8">
      <c r="A65" s="32">
        <v>44763</v>
      </c>
      <c r="B65" s="108">
        <v>44763.623356481483</v>
      </c>
      <c r="C65" s="111">
        <v>378</v>
      </c>
      <c r="D65" s="113">
        <v>4.41</v>
      </c>
      <c r="E65" s="69">
        <v>1666.98</v>
      </c>
      <c r="H65" s="26"/>
    </row>
    <row r="66" spans="1:8">
      <c r="A66" s="32">
        <v>44763</v>
      </c>
      <c r="B66" s="108">
        <v>44763.673090277778</v>
      </c>
      <c r="C66" s="111">
        <v>1000</v>
      </c>
      <c r="D66" s="113">
        <v>4.46</v>
      </c>
      <c r="E66" s="69">
        <v>4460</v>
      </c>
      <c r="H66" s="26"/>
    </row>
    <row r="67" spans="1:8">
      <c r="A67" s="32">
        <v>44763</v>
      </c>
      <c r="B67" s="108">
        <v>44763.718761574077</v>
      </c>
      <c r="C67" s="111">
        <v>1000</v>
      </c>
      <c r="D67" s="113">
        <v>4.4400000000000004</v>
      </c>
      <c r="E67" s="69">
        <v>4440</v>
      </c>
    </row>
    <row r="68" spans="1:8">
      <c r="A68" s="25">
        <v>44763</v>
      </c>
      <c r="B68" s="107">
        <v>44763.718761574077</v>
      </c>
      <c r="C68" s="112">
        <v>1000</v>
      </c>
      <c r="D68" s="114">
        <v>4.4400000000000004</v>
      </c>
      <c r="E68" s="53">
        <v>4440</v>
      </c>
    </row>
    <row r="69" spans="1:8">
      <c r="A69" s="32">
        <v>44764</v>
      </c>
      <c r="B69" s="108">
        <v>44764.590925925928</v>
      </c>
      <c r="C69" s="111">
        <v>1000</v>
      </c>
      <c r="D69" s="113">
        <v>4.43</v>
      </c>
      <c r="E69" s="69">
        <v>4430</v>
      </c>
    </row>
    <row r="70" spans="1:8">
      <c r="A70" s="32">
        <v>44764</v>
      </c>
      <c r="B70" s="108">
        <v>44764.590925925928</v>
      </c>
      <c r="C70" s="111">
        <v>247</v>
      </c>
      <c r="D70" s="113">
        <v>4.41</v>
      </c>
      <c r="E70" s="69">
        <v>1089.27</v>
      </c>
    </row>
    <row r="71" spans="1:8">
      <c r="A71" s="32">
        <v>44764</v>
      </c>
      <c r="B71" s="108">
        <v>44764.590925925928</v>
      </c>
      <c r="C71" s="111">
        <v>192</v>
      </c>
      <c r="D71" s="113">
        <v>4.41</v>
      </c>
      <c r="E71" s="69">
        <v>846.72</v>
      </c>
    </row>
    <row r="72" spans="1:8">
      <c r="A72" s="32">
        <v>44764</v>
      </c>
      <c r="B72" s="108">
        <v>44764.591307870367</v>
      </c>
      <c r="C72" s="111">
        <v>48</v>
      </c>
      <c r="D72" s="113">
        <v>4.41</v>
      </c>
      <c r="E72" s="69">
        <v>211.68</v>
      </c>
    </row>
    <row r="73" spans="1:8">
      <c r="A73" s="32">
        <v>44764</v>
      </c>
      <c r="B73" s="108">
        <v>44764.633113425924</v>
      </c>
      <c r="C73" s="111">
        <v>195</v>
      </c>
      <c r="D73" s="113">
        <v>4.41</v>
      </c>
      <c r="E73" s="69">
        <v>859.95</v>
      </c>
    </row>
    <row r="74" spans="1:8">
      <c r="A74" s="32">
        <v>44764</v>
      </c>
      <c r="B74" s="108">
        <v>44764.633113425924</v>
      </c>
      <c r="C74" s="111">
        <v>318</v>
      </c>
      <c r="D74" s="113">
        <v>4.41</v>
      </c>
      <c r="E74" s="69">
        <v>1402.38</v>
      </c>
    </row>
    <row r="75" spans="1:8">
      <c r="A75" s="32">
        <v>44764</v>
      </c>
      <c r="B75" s="108">
        <v>44764.671782407408</v>
      </c>
      <c r="C75" s="111">
        <v>340</v>
      </c>
      <c r="D75" s="113">
        <v>4.4000000000000004</v>
      </c>
      <c r="E75" s="69">
        <v>1496.0000000000002</v>
      </c>
    </row>
    <row r="76" spans="1:8">
      <c r="A76" s="32">
        <v>44764</v>
      </c>
      <c r="B76" s="108">
        <v>44764.671782407408</v>
      </c>
      <c r="C76" s="111">
        <v>456</v>
      </c>
      <c r="D76" s="113">
        <v>4.4000000000000004</v>
      </c>
      <c r="E76" s="69">
        <v>2006.4</v>
      </c>
    </row>
    <row r="77" spans="1:8">
      <c r="A77" s="32">
        <v>44764</v>
      </c>
      <c r="B77" s="108">
        <v>44764.671782407408</v>
      </c>
      <c r="C77" s="111">
        <v>2</v>
      </c>
      <c r="D77" s="113">
        <v>4.4000000000000004</v>
      </c>
      <c r="E77" s="69">
        <v>8.8000000000000007</v>
      </c>
    </row>
    <row r="78" spans="1:8">
      <c r="A78" s="32">
        <v>44764</v>
      </c>
      <c r="B78" s="108">
        <v>44764.671782407408</v>
      </c>
      <c r="C78" s="111">
        <v>1122</v>
      </c>
      <c r="D78" s="113">
        <v>4.4000000000000004</v>
      </c>
      <c r="E78" s="69">
        <v>4936.8</v>
      </c>
    </row>
    <row r="79" spans="1:8">
      <c r="A79" s="32">
        <v>44764</v>
      </c>
      <c r="B79" s="108">
        <v>44764.671782407408</v>
      </c>
      <c r="C79" s="111">
        <v>1039</v>
      </c>
      <c r="D79" s="113">
        <v>4.4000000000000004</v>
      </c>
      <c r="E79" s="69">
        <v>4571.6000000000004</v>
      </c>
    </row>
    <row r="80" spans="1:8">
      <c r="A80" s="32">
        <v>44764</v>
      </c>
      <c r="B80" s="108">
        <v>44764.671782407408</v>
      </c>
      <c r="C80" s="111">
        <v>41</v>
      </c>
      <c r="D80" s="113">
        <v>4.4000000000000004</v>
      </c>
      <c r="E80" s="69">
        <v>180.4</v>
      </c>
    </row>
    <row r="81" spans="1:5">
      <c r="A81" s="32">
        <v>44764</v>
      </c>
      <c r="B81" s="108">
        <v>44764.71020833333</v>
      </c>
      <c r="C81" s="111">
        <v>562</v>
      </c>
      <c r="D81" s="113">
        <v>4.4000000000000004</v>
      </c>
      <c r="E81" s="69">
        <v>2472.8000000000002</v>
      </c>
    </row>
    <row r="82" spans="1:5">
      <c r="A82" s="25">
        <v>44764</v>
      </c>
      <c r="B82" s="107">
        <v>44764.710243055553</v>
      </c>
      <c r="C82" s="112">
        <v>18</v>
      </c>
      <c r="D82" s="114">
        <v>4.4000000000000004</v>
      </c>
      <c r="E82" s="53">
        <v>79.2</v>
      </c>
    </row>
    <row r="83" spans="1:5">
      <c r="A83" s="74" t="s">
        <v>23</v>
      </c>
      <c r="B83" s="99"/>
      <c r="C83" s="100">
        <f>SUM(C11:C82)</f>
        <v>27276</v>
      </c>
      <c r="D83" s="101"/>
      <c r="E83" s="102">
        <f>SUM(E11:E82)</f>
        <v>122462.31999999998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workbookViewId="0">
      <selection activeCell="J121" sqref="J1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20">
        <v>4.8499999999999996</v>
      </c>
      <c r="E28" s="120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20">
        <v>4.8499999999999996</v>
      </c>
      <c r="E29" s="120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Overview - Euronext Amsterdam</vt:lpstr>
      <vt:lpstr>Overview - Nasdaq Iceland</vt:lpstr>
      <vt:lpstr>Euronext Ams. 13-19 August</vt:lpstr>
      <vt:lpstr>Euronext Ams. 6-12 August</vt:lpstr>
      <vt:lpstr>Euronext Ams. 30 July-5 August</vt:lpstr>
      <vt:lpstr>Euronext Ams. 23-29 July</vt:lpstr>
      <vt:lpstr>Euronext Ams. 16-22 July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Author</cp:lastModifiedBy>
  <dcterms:created xsi:type="dcterms:W3CDTF">2022-06-07T16:57:18Z</dcterms:created>
  <dcterms:modified xsi:type="dcterms:W3CDTF">2022-08-22T11:42:40Z</dcterms:modified>
</cp:coreProperties>
</file>