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ocuments/"/>
    </mc:Choice>
  </mc:AlternateContent>
  <xr:revisionPtr revIDLastSave="0" documentId="8_{334E4DBA-E77A-414E-ABAD-E9381AFF69E5}" xr6:coauthVersionLast="47" xr6:coauthVersionMax="47" xr10:uidLastSave="{00000000-0000-0000-0000-000000000000}"/>
  <bookViews>
    <workbookView xWindow="-110" yWindow="-110" windowWidth="19420" windowHeight="10420" tabRatio="688" xr2:uid="{927CDAB1-8791-4CBD-9D69-70C428871F07}"/>
  </bookViews>
  <sheets>
    <sheet name="Overview - Euronext Amsterdam" sheetId="5" r:id="rId1"/>
    <sheet name="Overview - Nasdaq Iceland" sheetId="1" r:id="rId2"/>
    <sheet name="Euronext Ams. 23-29 July" sheetId="18" r:id="rId3"/>
    <sheet name="Euronext Ams. 16-22 July" sheetId="17" r:id="rId4"/>
    <sheet name="Euronext Ams. 9-15 July" sheetId="16" r:id="rId5"/>
    <sheet name="Euronext Ams. 2-8 July" sheetId="15" r:id="rId6"/>
    <sheet name="Nasdaq Icel. 25 Jun-1 July" sheetId="13" r:id="rId7"/>
    <sheet name="Euronext Ams. 25 Jun-1 July" sheetId="14" r:id="rId8"/>
    <sheet name="Nasdaq Icel. 18-24 Jun" sheetId="11" r:id="rId9"/>
    <sheet name="Euronext Ams. 18-24 Jun" sheetId="12" r:id="rId10"/>
    <sheet name="Nasdaq Icel. 11-17 Jun" sheetId="9" r:id="rId11"/>
    <sheet name="Euronext Ams. 11-17 Jun" sheetId="10" r:id="rId12"/>
    <sheet name="Nasdaq Icel. 8-10 Jun" sheetId="7" r:id="rId13"/>
    <sheet name="Euronext Ams. 8-10 Jun" sheetId="8" r:id="rId14"/>
    <sheet name="Nasdaq Icel. 1-7 Jun" sheetId="3" r:id="rId15"/>
    <sheet name="Euronext Ams. 2-7 Jun" sheetId="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5" l="1"/>
  <c r="B57" i="5"/>
  <c r="D57" i="5" s="1"/>
  <c r="D52" i="5"/>
  <c r="D53" i="5"/>
  <c r="D54" i="5"/>
  <c r="D55" i="5"/>
  <c r="D56" i="5"/>
  <c r="F56" i="5"/>
  <c r="B56" i="5"/>
  <c r="F55" i="5"/>
  <c r="B55" i="5"/>
  <c r="F54" i="5"/>
  <c r="B54" i="5"/>
  <c r="F53" i="5"/>
  <c r="B53" i="5"/>
  <c r="F52" i="5"/>
  <c r="B52" i="5"/>
  <c r="C106" i="18"/>
  <c r="E106" i="18" l="1"/>
  <c r="F51" i="5"/>
  <c r="B51" i="5"/>
  <c r="F50" i="5"/>
  <c r="B50" i="5"/>
  <c r="F49" i="5"/>
  <c r="B49" i="5"/>
  <c r="F48" i="5"/>
  <c r="B48" i="5"/>
  <c r="F47" i="5"/>
  <c r="B47" i="5"/>
  <c r="C83" i="17"/>
  <c r="E83" i="17"/>
  <c r="D47" i="5" l="1"/>
  <c r="D48" i="5"/>
  <c r="D51" i="5"/>
  <c r="D50" i="5"/>
  <c r="D49" i="5"/>
  <c r="F46" i="5" l="1"/>
  <c r="B46" i="5"/>
  <c r="F45" i="5"/>
  <c r="B45" i="5"/>
  <c r="F44" i="5"/>
  <c r="B44" i="5"/>
  <c r="F43" i="5"/>
  <c r="B43" i="5"/>
  <c r="F42" i="5"/>
  <c r="D42" i="5" s="1"/>
  <c r="B42" i="5"/>
  <c r="E130" i="16"/>
  <c r="C130" i="16"/>
  <c r="F41" i="5"/>
  <c r="B41" i="5"/>
  <c r="E127" i="15"/>
  <c r="C127" i="15"/>
  <c r="D46" i="5" l="1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<sst xmlns="http://schemas.openxmlformats.org/spreadsheetml/2006/main" count="140" uniqueCount="29">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</sst>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75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5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</cellXfs>
  <cellStyles count="375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0 6" xfId="347" xr:uid="{584BCF44-3B91-482D-B87C-6231E22890AF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1 6" xfId="348" xr:uid="{65D8AF31-907C-4648-A356-53D887FE27BE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2 6" xfId="349" xr:uid="{52D7FE8D-7A46-4B4C-9FFD-CA1788ACD363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3 6" xfId="350" xr:uid="{A2283E68-5645-492E-9600-3EEDE85ABA3A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4 6" xfId="351" xr:uid="{E0AD97FB-DF09-43E6-BA25-B30BD3F36D4B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5 6" xfId="352" xr:uid="{CCC36E90-B1DE-4EEB-B5D4-50FC510EA825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6 6" xfId="353" xr:uid="{BCA0BC82-8640-4052-BBDE-C696E207A2AF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7 6" xfId="354" xr:uid="{C2C18FF2-CF90-4E20-9AFB-8822B77FF0F9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8 6" xfId="355" xr:uid="{4EE4BDAC-A31F-4584-A511-E1A5DB9A7338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19 6" xfId="356" xr:uid="{722B0492-CD85-4A46-92D0-062FBC912C14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2 6" xfId="342" xr:uid="{C360E7FB-7456-4115-9FB8-4F50B7238E49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3 6" xfId="343" xr:uid="{74CBFA4E-7784-4D1D-9C6E-11C0966E2570}"/>
    <cellStyle name="Comma 2 2 4" xfId="170" xr:uid="{677E3752-899E-4615-8A28-8AC906F4D2CC}"/>
    <cellStyle name="Comma 2 2 4 2" xfId="234" xr:uid="{E227D0D9-0343-4DE2-B330-FF7D40A4015C}"/>
    <cellStyle name="Comma 2 2 4 3" xfId="344" xr:uid="{3330187F-156D-4D10-9D02-32AE838F9152}"/>
    <cellStyle name="Comma 2 2 5" xfId="200" xr:uid="{5789ACC1-1074-4B38-9804-704356E18227}"/>
    <cellStyle name="Comma 2 2 5 2" xfId="235" xr:uid="{72E52EC0-1ABE-456F-87EF-EBA0ABFC30AC}"/>
    <cellStyle name="Comma 2 2 5 3" xfId="345" xr:uid="{4A1ED5DC-4F9F-44B2-A305-D63CE249308F}"/>
    <cellStyle name="Comma 2 2 6" xfId="277" xr:uid="{E4CD20FD-FC6B-4AC5-9BB3-159C4B12FDDA}"/>
    <cellStyle name="Comma 2 2 6 2" xfId="371" xr:uid="{AF421218-FEC5-4F70-8FFF-2600AC02833E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0 6" xfId="357" xr:uid="{8ADB10BF-2E52-4124-B38C-7647681643C8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1 6" xfId="358" xr:uid="{07A4F652-C0AD-4D6D-BBCD-177123384180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2 6" xfId="359" xr:uid="{56A4AC04-F16F-4335-808A-210D04D85BAE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3 6" xfId="360" xr:uid="{D776F9F0-79E3-49C4-8037-C48152AD0187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4 6" xfId="361" xr:uid="{47035C7D-3E6B-400F-AB82-2E8D34055224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5 6" xfId="362" xr:uid="{AFD4950A-9BC2-49E1-B784-5B186FD7045D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6 6" xfId="363" xr:uid="{C82D44AE-5B53-47FB-B5F1-0CB0FA7A79F4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7 6" xfId="364" xr:uid="{F4092766-2C0C-49EB-BB26-07E616BFF97B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2 3" xfId="372" xr:uid="{9E7DF7F5-143F-4029-BCAC-FFB7CE3C76AE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4 6" xfId="365" xr:uid="{EC003505-C4C7-4D1A-994A-FF5B4C737FC6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5 6" xfId="366" xr:uid="{F4C6B6D6-2710-4597-9F8C-1ED4187468DB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6 6" xfId="367" xr:uid="{01B26496-E464-4AAA-B5AE-54E9D3CF17CC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7 6" xfId="368" xr:uid="{F83B2CF1-353C-4E9D-8402-C9E06A0B3F56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8 6" xfId="369" xr:uid="{A4D804D3-EDF8-4CFA-9197-6B316C201874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2 9 6" xfId="370" xr:uid="{EC44D8C3-3BA0-4FBB-BA83-BFC614D94835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2 3" xfId="373" xr:uid="{5E45BAFC-E324-488F-A024-5337082EB892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4 6" xfId="346" xr:uid="{58F14828-284A-42E6-A622-B7E4BC315E27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7 3" xfId="374" xr:uid="{0EC49870-7985-429C-8042-FC3467BF837F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930C-194A-4E86-8BD6-610015D8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58"/>
  <sheetViews>
    <sheetView tabSelected="1" workbookViewId="0">
      <selection activeCell="K10" sqref="K10"/>
    </sheetView>
  </sheetViews>
  <sheetFormatPr defaultColWidth="9.1796875" defaultRowHeight="12.5"/>
  <cols>
    <col min="1" max="1" width="13.453125" style="31" customWidth="1"/>
    <col min="2" max="2" width="13.26953125" style="31" customWidth="1"/>
    <col min="3" max="3" width="2.1796875" style="31" customWidth="1"/>
    <col min="4" max="4" width="18.7265625" style="31" customWidth="1"/>
    <col min="5" max="5" width="2.1796875" style="31" customWidth="1"/>
    <col min="6" max="6" width="16.54296875" style="31" customWidth="1"/>
    <col min="7" max="16384" width="9.1796875" style="31"/>
  </cols>
  <sheetData>
    <row r="7" spans="1:6" ht="18">
      <c r="A7" s="34" t="s">
        <v>0</v>
      </c>
    </row>
    <row r="9" spans="1:6" ht="13">
      <c r="A9" s="38" t="s">
        <v>1</v>
      </c>
      <c r="B9" s="38"/>
      <c r="C9" s="38"/>
      <c r="D9" s="38"/>
      <c r="E9" s="38"/>
      <c r="F9" s="11" t="s">
        <v>10</v>
      </c>
    </row>
    <row r="10" spans="1:6" ht="13">
      <c r="A10" s="38" t="s">
        <v>5</v>
      </c>
      <c r="B10" s="38"/>
      <c r="C10" s="38"/>
      <c r="D10" s="38"/>
      <c r="E10" s="38"/>
      <c r="F10" s="11" t="s">
        <v>11</v>
      </c>
    </row>
    <row r="11" spans="1:6" ht="13">
      <c r="A11" s="38" t="s">
        <v>3</v>
      </c>
      <c r="B11" s="38"/>
      <c r="C11" s="38"/>
      <c r="D11" s="38"/>
      <c r="E11" s="38"/>
      <c r="F11" s="5">
        <v>1000000</v>
      </c>
    </row>
    <row r="12" spans="1:6" ht="13">
      <c r="A12" s="38" t="s">
        <v>24</v>
      </c>
      <c r="B12" s="38"/>
      <c r="C12" s="38"/>
      <c r="D12" s="38"/>
      <c r="E12" s="38"/>
      <c r="F12" s="5">
        <v>5590000</v>
      </c>
    </row>
    <row r="14" spans="1:6" ht="28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57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7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8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8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8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8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7">
        <f>SUM('Euronext Ams. 9-15 July'!E117:E129)</f>
        <v>43717.54</v>
      </c>
    </row>
    <row r="47" spans="1:6">
      <c r="A47" s="32">
        <v>44760</v>
      </c>
      <c r="B47" s="54">
        <f>SUM('Euronext Ams. 16-22 July'!C11:C25)</f>
        <v>3874</v>
      </c>
      <c r="C47" s="54"/>
      <c r="D47" s="55">
        <f t="shared" si="0"/>
        <v>4.7954001032524518</v>
      </c>
      <c r="E47" s="54"/>
      <c r="F47" s="118">
        <f>SUM('Euronext Ams. 16-22 July'!E11:E25)</f>
        <v>18577.379999999997</v>
      </c>
    </row>
    <row r="48" spans="1:6">
      <c r="A48" s="32">
        <v>44761</v>
      </c>
      <c r="B48" s="54">
        <f>SUM('Euronext Ams. 16-22 July'!C26)</f>
        <v>16</v>
      </c>
      <c r="C48" s="54"/>
      <c r="D48" s="55">
        <f t="shared" si="0"/>
        <v>4.75</v>
      </c>
      <c r="E48" s="54"/>
      <c r="F48" s="118">
        <f>SUM('Euronext Ams. 16-22 July'!E26)</f>
        <v>76</v>
      </c>
    </row>
    <row r="49" spans="1:6">
      <c r="A49" s="32">
        <v>44762</v>
      </c>
      <c r="B49" s="54">
        <f>SUM('Euronext Ams. 16-22 July'!C27:C50)</f>
        <v>8806</v>
      </c>
      <c r="C49" s="54"/>
      <c r="D49" s="55">
        <f t="shared" si="0"/>
        <v>4.4825232795821028</v>
      </c>
      <c r="E49" s="54"/>
      <c r="F49" s="118">
        <f>SUM('Euronext Ams. 16-22 July'!E27:E50)</f>
        <v>39473.1</v>
      </c>
    </row>
    <row r="50" spans="1:6">
      <c r="A50" s="32">
        <v>44763</v>
      </c>
      <c r="B50" s="54">
        <f>SUM('Euronext Ams. 16-22 July'!C51:C68)</f>
        <v>9000</v>
      </c>
      <c r="C50" s="54"/>
      <c r="D50" s="55">
        <f t="shared" si="0"/>
        <v>4.4159822222222225</v>
      </c>
      <c r="E50" s="54"/>
      <c r="F50" s="118">
        <f>SUM('Euronext Ams. 16-22 July'!E51:E68)</f>
        <v>39743.840000000004</v>
      </c>
    </row>
    <row r="51" spans="1:6">
      <c r="A51" s="25">
        <v>44764</v>
      </c>
      <c r="B51" s="9">
        <f>SUM('Euronext Ams. 16-22 July'!C69:C82)</f>
        <v>5580</v>
      </c>
      <c r="C51" s="9"/>
      <c r="D51" s="45">
        <f t="shared" si="0"/>
        <v>4.4071684587813618</v>
      </c>
      <c r="E51" s="9"/>
      <c r="F51" s="117">
        <f>SUM('Euronext Ams. 16-22 July'!E69:E82)</f>
        <v>24592</v>
      </c>
    </row>
    <row r="52" spans="1:6">
      <c r="A52" s="32">
        <v>44767</v>
      </c>
      <c r="B52" s="54">
        <f>SUM('Euronext Ams. 23-29 July'!C11:C24)</f>
        <v>2000</v>
      </c>
      <c r="C52" s="54"/>
      <c r="D52" s="55">
        <f t="shared" si="0"/>
        <v>4.3876800000000005</v>
      </c>
      <c r="E52" s="54"/>
      <c r="F52" s="118">
        <f>SUM('Euronext Ams. 23-29 July'!E11:E24)</f>
        <v>8775.36</v>
      </c>
    </row>
    <row r="53" spans="1:6">
      <c r="A53" s="32">
        <v>44768</v>
      </c>
      <c r="B53" s="54">
        <f>SUM('Euronext Ams. 23-29 July'!C25:C48)</f>
        <v>7692</v>
      </c>
      <c r="C53" s="54"/>
      <c r="D53" s="55">
        <f t="shared" si="0"/>
        <v>4.343151326053043</v>
      </c>
      <c r="E53" s="54"/>
      <c r="F53" s="118">
        <f>SUM('Euronext Ams. 23-29 July'!E25:E48)</f>
        <v>33407.520000000004</v>
      </c>
    </row>
    <row r="54" spans="1:6">
      <c r="A54" s="32">
        <v>44769</v>
      </c>
      <c r="B54" s="54">
        <f>SUM('Euronext Ams. 23-29 July'!C49:C74)</f>
        <v>7240</v>
      </c>
      <c r="C54" s="54"/>
      <c r="D54" s="55">
        <f t="shared" si="0"/>
        <v>4.3799171270718222</v>
      </c>
      <c r="E54" s="54"/>
      <c r="F54" s="118">
        <f>SUM('Euronext Ams. 23-29 July'!E49:E74)</f>
        <v>31710.599999999995</v>
      </c>
    </row>
    <row r="55" spans="1:6">
      <c r="A55" s="32">
        <v>44770</v>
      </c>
      <c r="B55" s="54">
        <f>SUM('Euronext Ams. 23-29 July'!C75:C97)</f>
        <v>5355</v>
      </c>
      <c r="C55" s="54"/>
      <c r="D55" s="55">
        <f t="shared" si="0"/>
        <v>4.3034584500466861</v>
      </c>
      <c r="E55" s="54"/>
      <c r="F55" s="118">
        <f>SUM('Euronext Ams. 23-29 July'!E75:E97)</f>
        <v>23045.020000000004</v>
      </c>
    </row>
    <row r="56" spans="1:6">
      <c r="A56" s="32">
        <v>44771</v>
      </c>
      <c r="B56" s="54">
        <f>SUM('Euronext Ams. 23-29 July'!C98:C105)</f>
        <v>2500</v>
      </c>
      <c r="C56" s="54"/>
      <c r="D56" s="45">
        <f t="shared" si="0"/>
        <v>4.3759160000000001</v>
      </c>
      <c r="E56" s="54"/>
      <c r="F56" s="118">
        <f>SUM('Euronext Ams. 23-29 July'!E98:E105)</f>
        <v>10939.79</v>
      </c>
    </row>
    <row r="57" spans="1:6" ht="13">
      <c r="A57" s="3" t="s">
        <v>23</v>
      </c>
      <c r="B57" s="10">
        <f>SUM(B15:B56)</f>
        <v>416704</v>
      </c>
      <c r="C57" s="10"/>
      <c r="D57" s="115">
        <f t="shared" si="0"/>
        <v>4.4367317568345888</v>
      </c>
      <c r="E57" s="10"/>
      <c r="F57" s="28">
        <f>SUM(F15:F56)</f>
        <v>1848803.8700000003</v>
      </c>
    </row>
    <row r="58" spans="1:6">
      <c r="A58" s="21"/>
    </row>
  </sheetData>
  <pageMargins left="0.7" right="0.7" top="0.75" bottom="0.75" header="0.3" footer="0.3"/>
  <pageSetup paperSize="9" orientation="portrait" r:id="rId1"/>
  <ignoredErrors>
    <ignoredError sqref="B15:B46 F15:F41 F42:F46 B47:F51 B52:F5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 ht="13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 ht="13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 ht="13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 ht="13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 ht="13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 ht="13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 ht="13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 ht="13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 ht="13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 ht="13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 ht="13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 ht="13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4" workbookViewId="0">
      <selection activeCell="I26" sqref="I26"/>
    </sheetView>
  </sheetViews>
  <sheetFormatPr defaultColWidth="9.1796875" defaultRowHeight="12.5"/>
  <cols>
    <col min="1" max="1" width="13.453125" style="31" customWidth="1"/>
    <col min="2" max="2" width="13.26953125" style="31" customWidth="1"/>
    <col min="3" max="3" width="2.1796875" style="31" customWidth="1"/>
    <col min="4" max="4" width="18.7265625" style="31" customWidth="1"/>
    <col min="5" max="5" width="2.1796875" style="31" customWidth="1"/>
    <col min="6" max="6" width="16.54296875" style="31" customWidth="1"/>
    <col min="7" max="16384" width="9.1796875" style="31"/>
  </cols>
  <sheetData>
    <row r="7" spans="1:6" ht="18">
      <c r="A7" s="34" t="s">
        <v>0</v>
      </c>
    </row>
    <row r="9" spans="1:6" ht="13">
      <c r="A9" s="38" t="s">
        <v>1</v>
      </c>
      <c r="B9" s="38"/>
      <c r="C9" s="38"/>
      <c r="D9" s="38"/>
      <c r="E9" s="38"/>
      <c r="F9" s="11" t="s">
        <v>7</v>
      </c>
    </row>
    <row r="10" spans="1:6" ht="13">
      <c r="A10" s="38" t="s">
        <v>5</v>
      </c>
      <c r="B10" s="38"/>
      <c r="C10" s="38"/>
      <c r="D10" s="38"/>
      <c r="E10" s="38"/>
      <c r="F10" s="11" t="s">
        <v>6</v>
      </c>
    </row>
    <row r="11" spans="1:6" ht="13">
      <c r="A11" s="38" t="s">
        <v>3</v>
      </c>
      <c r="B11" s="38"/>
      <c r="C11" s="38"/>
      <c r="D11" s="38"/>
      <c r="E11" s="38"/>
      <c r="F11" s="19">
        <v>4000000</v>
      </c>
    </row>
    <row r="12" spans="1:6" ht="13">
      <c r="A12" s="38" t="s">
        <v>2</v>
      </c>
      <c r="B12" s="38"/>
      <c r="C12" s="38"/>
      <c r="D12" s="38"/>
      <c r="E12" s="38"/>
      <c r="F12" s="19">
        <v>3047668000</v>
      </c>
    </row>
    <row r="14" spans="1:6" ht="28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 ht="13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 ht="13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0E3-66B9-4396-BAC5-333C541E2B8A}">
  <sheetPr>
    <tabColor theme="9" tint="0.39997558519241921"/>
  </sheetPr>
  <dimension ref="A6:H157"/>
  <sheetViews>
    <sheetView topLeftCell="A86" workbookViewId="0">
      <selection activeCell="I102" sqref="I102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44767</v>
      </c>
      <c r="B11" s="108">
        <v>44767.380254629628</v>
      </c>
      <c r="C11" s="54">
        <v>250</v>
      </c>
      <c r="D11" s="120">
        <v>4.4000000000000004</v>
      </c>
      <c r="E11" s="120">
        <v>1100</v>
      </c>
    </row>
    <row r="12" spans="1:5">
      <c r="A12" s="32">
        <v>44767</v>
      </c>
      <c r="B12" s="108">
        <v>44767.448240740741</v>
      </c>
      <c r="C12" s="54">
        <v>2</v>
      </c>
      <c r="D12" s="120">
        <v>4.4000000000000004</v>
      </c>
      <c r="E12" s="120">
        <v>8.8000000000000007</v>
      </c>
    </row>
    <row r="13" spans="1:5">
      <c r="A13" s="32">
        <v>44767</v>
      </c>
      <c r="B13" s="108">
        <v>44767.607418981483</v>
      </c>
      <c r="C13" s="54">
        <v>498</v>
      </c>
      <c r="D13" s="120">
        <v>4.4000000000000004</v>
      </c>
      <c r="E13" s="120">
        <v>2191.2000000000003</v>
      </c>
    </row>
    <row r="14" spans="1:5">
      <c r="A14" s="32">
        <v>44767</v>
      </c>
      <c r="B14" s="108">
        <v>44767.643148148149</v>
      </c>
      <c r="C14" s="54">
        <v>2</v>
      </c>
      <c r="D14" s="120">
        <v>4.4000000000000004</v>
      </c>
      <c r="E14" s="120">
        <v>8.8000000000000007</v>
      </c>
    </row>
    <row r="15" spans="1:5">
      <c r="A15" s="32">
        <v>44767</v>
      </c>
      <c r="B15" s="108">
        <v>44767.659432870372</v>
      </c>
      <c r="C15" s="54">
        <v>2</v>
      </c>
      <c r="D15" s="120">
        <v>4.4000000000000004</v>
      </c>
      <c r="E15" s="120">
        <v>8.8000000000000007</v>
      </c>
    </row>
    <row r="16" spans="1:5">
      <c r="A16" s="32">
        <v>44767</v>
      </c>
      <c r="B16" s="108">
        <v>44767.669756944444</v>
      </c>
      <c r="C16" s="54">
        <v>250</v>
      </c>
      <c r="D16" s="120">
        <v>4.4400000000000004</v>
      </c>
      <c r="E16" s="120">
        <v>1110</v>
      </c>
    </row>
    <row r="17" spans="1:5">
      <c r="A17" s="32">
        <v>44767</v>
      </c>
      <c r="B17" s="108">
        <v>44767.673506944448</v>
      </c>
      <c r="C17" s="54">
        <v>246</v>
      </c>
      <c r="D17" s="120">
        <v>4.4000000000000004</v>
      </c>
      <c r="E17" s="120">
        <v>1082.4000000000001</v>
      </c>
    </row>
    <row r="18" spans="1:5">
      <c r="A18" s="32">
        <v>44767</v>
      </c>
      <c r="B18" s="108">
        <v>44767.678773148145</v>
      </c>
      <c r="C18" s="54">
        <v>2</v>
      </c>
      <c r="D18" s="120">
        <v>4.3499999999999996</v>
      </c>
      <c r="E18" s="120">
        <v>8.6999999999999993</v>
      </c>
    </row>
    <row r="19" spans="1:5">
      <c r="A19" s="32">
        <v>44767</v>
      </c>
      <c r="B19" s="108">
        <v>44767.687986111108</v>
      </c>
      <c r="C19" s="54">
        <v>26</v>
      </c>
      <c r="D19" s="120">
        <v>4.32</v>
      </c>
      <c r="E19" s="120">
        <v>112.32000000000001</v>
      </c>
    </row>
    <row r="20" spans="1:5">
      <c r="A20" s="32">
        <v>44767</v>
      </c>
      <c r="B20" s="108">
        <v>44767.687986111108</v>
      </c>
      <c r="C20" s="54">
        <v>498</v>
      </c>
      <c r="D20" s="120">
        <v>4.3499999999999996</v>
      </c>
      <c r="E20" s="120">
        <v>2166.2999999999997</v>
      </c>
    </row>
    <row r="21" spans="1:5">
      <c r="A21" s="32">
        <v>44767</v>
      </c>
      <c r="B21" s="108">
        <v>44767.688356481478</v>
      </c>
      <c r="C21" s="54">
        <v>75</v>
      </c>
      <c r="D21" s="120">
        <v>4.34</v>
      </c>
      <c r="E21" s="120">
        <v>325.5</v>
      </c>
    </row>
    <row r="22" spans="1:5">
      <c r="A22" s="32">
        <v>44767</v>
      </c>
      <c r="B22" s="108">
        <v>44767.688356481478</v>
      </c>
      <c r="C22" s="54">
        <v>1</v>
      </c>
      <c r="D22" s="120">
        <v>4.34</v>
      </c>
      <c r="E22" s="120">
        <v>4.34</v>
      </c>
    </row>
    <row r="23" spans="1:5">
      <c r="A23" s="32">
        <v>44767</v>
      </c>
      <c r="B23" s="108">
        <v>44767.708252314813</v>
      </c>
      <c r="C23" s="54">
        <v>1</v>
      </c>
      <c r="D23" s="120">
        <v>4.34</v>
      </c>
      <c r="E23" s="120">
        <v>4.34</v>
      </c>
    </row>
    <row r="24" spans="1:5">
      <c r="A24" s="25">
        <v>44767</v>
      </c>
      <c r="B24" s="107">
        <v>44767.72483796296</v>
      </c>
      <c r="C24" s="9">
        <v>147</v>
      </c>
      <c r="D24" s="110">
        <v>4.38</v>
      </c>
      <c r="E24" s="110">
        <v>643.86</v>
      </c>
    </row>
    <row r="25" spans="1:5">
      <c r="A25" s="32">
        <v>44768</v>
      </c>
      <c r="B25" s="108">
        <v>44768.391377314816</v>
      </c>
      <c r="C25" s="54">
        <v>200</v>
      </c>
      <c r="D25" s="120">
        <v>4.4400000000000004</v>
      </c>
      <c r="E25" s="120">
        <v>888.00000000000011</v>
      </c>
    </row>
    <row r="26" spans="1:5">
      <c r="A26" s="32">
        <v>44768</v>
      </c>
      <c r="B26" s="108">
        <v>44768.391377314816</v>
      </c>
      <c r="C26" s="54">
        <v>300</v>
      </c>
      <c r="D26" s="120">
        <v>4.4400000000000004</v>
      </c>
      <c r="E26" s="120">
        <v>1332.0000000000002</v>
      </c>
    </row>
    <row r="27" spans="1:5">
      <c r="A27" s="32">
        <v>44768</v>
      </c>
      <c r="B27" s="108">
        <v>44768.449641203704</v>
      </c>
      <c r="C27" s="54">
        <v>500</v>
      </c>
      <c r="D27" s="120">
        <v>4.42</v>
      </c>
      <c r="E27" s="120">
        <v>2210</v>
      </c>
    </row>
    <row r="28" spans="1:5">
      <c r="A28" s="32">
        <v>44768</v>
      </c>
      <c r="B28" s="108">
        <v>44768.463900462964</v>
      </c>
      <c r="C28" s="54">
        <v>284</v>
      </c>
      <c r="D28" s="120">
        <v>4.4000000000000004</v>
      </c>
      <c r="E28" s="120">
        <v>1249.6000000000001</v>
      </c>
    </row>
    <row r="29" spans="1:5">
      <c r="A29" s="32">
        <v>44768</v>
      </c>
      <c r="B29" s="108">
        <v>44768.463900462964</v>
      </c>
      <c r="C29" s="54">
        <v>184</v>
      </c>
      <c r="D29" s="120">
        <v>4.4000000000000004</v>
      </c>
      <c r="E29" s="120">
        <v>809.6</v>
      </c>
    </row>
    <row r="30" spans="1:5">
      <c r="A30" s="32">
        <v>44768</v>
      </c>
      <c r="B30" s="108">
        <v>44768.463900462964</v>
      </c>
      <c r="C30" s="54">
        <v>13</v>
      </c>
      <c r="D30" s="120">
        <v>4.4000000000000004</v>
      </c>
      <c r="E30" s="120">
        <v>57.2</v>
      </c>
    </row>
    <row r="31" spans="1:5">
      <c r="A31" s="32">
        <v>44768</v>
      </c>
      <c r="B31" s="108">
        <v>44768.463900462964</v>
      </c>
      <c r="C31" s="54">
        <v>19</v>
      </c>
      <c r="D31" s="120">
        <v>4.4000000000000004</v>
      </c>
      <c r="E31" s="120">
        <v>83.600000000000009</v>
      </c>
    </row>
    <row r="32" spans="1:5">
      <c r="A32" s="32">
        <v>44768</v>
      </c>
      <c r="B32" s="108">
        <v>44768.471932870372</v>
      </c>
      <c r="C32" s="54">
        <v>1</v>
      </c>
      <c r="D32" s="120">
        <v>4.37</v>
      </c>
      <c r="E32" s="120">
        <v>4.37</v>
      </c>
    </row>
    <row r="33" spans="1:8">
      <c r="A33" s="32">
        <v>44768</v>
      </c>
      <c r="B33" s="108">
        <v>44768.505810185183</v>
      </c>
      <c r="C33" s="111">
        <v>499</v>
      </c>
      <c r="D33" s="113">
        <v>4.37</v>
      </c>
      <c r="E33" s="69">
        <v>2180.63</v>
      </c>
    </row>
    <row r="34" spans="1:8">
      <c r="A34" s="32">
        <v>44768</v>
      </c>
      <c r="B34" s="108">
        <v>44768.51390046296</v>
      </c>
      <c r="C34" s="111">
        <v>16</v>
      </c>
      <c r="D34" s="113">
        <v>4.34</v>
      </c>
      <c r="E34" s="69">
        <v>69.44</v>
      </c>
    </row>
    <row r="35" spans="1:8">
      <c r="A35" s="32">
        <v>44768</v>
      </c>
      <c r="B35" s="108">
        <v>44768.51390046296</v>
      </c>
      <c r="C35" s="111">
        <v>85</v>
      </c>
      <c r="D35" s="113">
        <v>4.34</v>
      </c>
      <c r="E35" s="69">
        <v>368.9</v>
      </c>
    </row>
    <row r="36" spans="1:8">
      <c r="A36" s="32">
        <v>44768</v>
      </c>
      <c r="B36" s="108">
        <v>44768.51390046296</v>
      </c>
      <c r="C36" s="111">
        <v>399</v>
      </c>
      <c r="D36" s="113">
        <v>4.34</v>
      </c>
      <c r="E36" s="69">
        <v>1731.6599999999999</v>
      </c>
    </row>
    <row r="37" spans="1:8">
      <c r="A37" s="32">
        <v>44768</v>
      </c>
      <c r="B37" s="108">
        <v>44768.51390046296</v>
      </c>
      <c r="C37" s="111">
        <v>500</v>
      </c>
      <c r="D37" s="113">
        <v>4.3499999999999996</v>
      </c>
      <c r="E37" s="69">
        <v>2175</v>
      </c>
    </row>
    <row r="38" spans="1:8">
      <c r="A38" s="32">
        <v>44768</v>
      </c>
      <c r="B38" s="108">
        <v>44768.602731481478</v>
      </c>
      <c r="C38" s="111">
        <v>1000</v>
      </c>
      <c r="D38" s="113">
        <v>4.3099999999999996</v>
      </c>
      <c r="E38" s="69">
        <v>4310</v>
      </c>
    </row>
    <row r="39" spans="1:8">
      <c r="A39" s="32">
        <v>44768</v>
      </c>
      <c r="B39" s="108">
        <v>44768.687280092592</v>
      </c>
      <c r="C39" s="111">
        <v>700</v>
      </c>
      <c r="D39" s="113">
        <v>4.3099999999999996</v>
      </c>
      <c r="E39" s="69">
        <v>3016.9999999999995</v>
      </c>
    </row>
    <row r="40" spans="1:8">
      <c r="A40" s="32">
        <v>44768</v>
      </c>
      <c r="B40" s="108">
        <v>44768.687280092592</v>
      </c>
      <c r="C40" s="111">
        <v>300</v>
      </c>
      <c r="D40" s="113">
        <v>4.3099999999999996</v>
      </c>
      <c r="E40" s="69">
        <v>1292.9999999999998</v>
      </c>
    </row>
    <row r="41" spans="1:8">
      <c r="A41" s="32">
        <v>44768</v>
      </c>
      <c r="B41" s="108">
        <v>44768.691828703704</v>
      </c>
      <c r="C41" s="111">
        <v>170</v>
      </c>
      <c r="D41" s="113">
        <v>4.3099999999999996</v>
      </c>
      <c r="E41" s="69">
        <v>732.69999999999993</v>
      </c>
      <c r="H41" s="26"/>
    </row>
    <row r="42" spans="1:8">
      <c r="A42" s="32">
        <v>44768</v>
      </c>
      <c r="B42" s="108">
        <v>44768.710636574076</v>
      </c>
      <c r="C42" s="111">
        <v>207</v>
      </c>
      <c r="D42" s="113">
        <v>4.32</v>
      </c>
      <c r="E42" s="69">
        <v>894.24</v>
      </c>
      <c r="H42" s="26"/>
    </row>
    <row r="43" spans="1:8">
      <c r="A43" s="32">
        <v>44768</v>
      </c>
      <c r="B43" s="108">
        <v>44768.710636574076</v>
      </c>
      <c r="C43" s="111">
        <v>432</v>
      </c>
      <c r="D43" s="113">
        <v>4.32</v>
      </c>
      <c r="E43" s="69">
        <v>1866.2400000000002</v>
      </c>
      <c r="H43" s="26"/>
    </row>
    <row r="44" spans="1:8">
      <c r="A44" s="32">
        <v>44768</v>
      </c>
      <c r="B44" s="108">
        <v>44768.710636574076</v>
      </c>
      <c r="C44" s="111">
        <v>330</v>
      </c>
      <c r="D44" s="113">
        <v>4.32</v>
      </c>
      <c r="E44" s="69">
        <v>1425.6000000000001</v>
      </c>
      <c r="H44" s="26"/>
    </row>
    <row r="45" spans="1:8">
      <c r="A45" s="32">
        <v>44768</v>
      </c>
      <c r="B45" s="108">
        <v>44768.711608796293</v>
      </c>
      <c r="C45" s="111">
        <v>872</v>
      </c>
      <c r="D45" s="113">
        <v>4.32</v>
      </c>
      <c r="E45" s="69">
        <v>3767.0400000000004</v>
      </c>
      <c r="H45" s="26"/>
    </row>
    <row r="46" spans="1:8">
      <c r="A46" s="32">
        <v>44768</v>
      </c>
      <c r="B46" s="108">
        <v>44768.711608796293</v>
      </c>
      <c r="C46" s="111">
        <v>571</v>
      </c>
      <c r="D46" s="113">
        <v>4.32</v>
      </c>
      <c r="E46" s="69">
        <v>2466.7200000000003</v>
      </c>
      <c r="H46" s="26"/>
    </row>
    <row r="47" spans="1:8">
      <c r="A47" s="32">
        <v>44768</v>
      </c>
      <c r="B47" s="108">
        <v>44768.711608796293</v>
      </c>
      <c r="C47" s="111">
        <v>88</v>
      </c>
      <c r="D47" s="113">
        <v>4.32</v>
      </c>
      <c r="E47" s="69">
        <v>380.16</v>
      </c>
      <c r="H47" s="26"/>
    </row>
    <row r="48" spans="1:8">
      <c r="A48" s="25">
        <v>44768</v>
      </c>
      <c r="B48" s="107">
        <v>44768.712141203701</v>
      </c>
      <c r="C48" s="112">
        <v>22</v>
      </c>
      <c r="D48" s="114">
        <v>4.3099999999999996</v>
      </c>
      <c r="E48" s="53">
        <v>94.82</v>
      </c>
      <c r="H48" s="26"/>
    </row>
    <row r="49" spans="1:8">
      <c r="A49" s="32">
        <v>44769</v>
      </c>
      <c r="B49" s="108">
        <v>44769.41915509259</v>
      </c>
      <c r="C49" s="111">
        <v>500</v>
      </c>
      <c r="D49" s="113">
        <v>4.3499999999999996</v>
      </c>
      <c r="E49" s="69">
        <v>2175</v>
      </c>
      <c r="H49" s="26"/>
    </row>
    <row r="50" spans="1:8">
      <c r="A50" s="32">
        <v>44769</v>
      </c>
      <c r="B50" s="108">
        <v>44769.53392361111</v>
      </c>
      <c r="C50" s="111">
        <v>453</v>
      </c>
      <c r="D50" s="113">
        <v>4.33</v>
      </c>
      <c r="E50" s="69">
        <v>1961.49</v>
      </c>
      <c r="H50" s="26"/>
    </row>
    <row r="51" spans="1:8">
      <c r="A51" s="32">
        <v>44769</v>
      </c>
      <c r="B51" s="108">
        <v>44769.533958333333</v>
      </c>
      <c r="C51" s="111">
        <v>17</v>
      </c>
      <c r="D51" s="113">
        <v>4.33</v>
      </c>
      <c r="E51" s="69">
        <v>73.61</v>
      </c>
      <c r="H51" s="26"/>
    </row>
    <row r="52" spans="1:8">
      <c r="A52" s="32">
        <v>44769</v>
      </c>
      <c r="B52" s="108">
        <v>44769.556030092594</v>
      </c>
      <c r="C52" s="111">
        <v>295</v>
      </c>
      <c r="D52" s="113">
        <v>4.3499999999999996</v>
      </c>
      <c r="E52" s="69">
        <v>1283.25</v>
      </c>
      <c r="H52" s="26"/>
    </row>
    <row r="53" spans="1:8">
      <c r="A53" s="32">
        <v>44769</v>
      </c>
      <c r="B53" s="108">
        <v>44769.556030092594</v>
      </c>
      <c r="C53" s="111">
        <v>205</v>
      </c>
      <c r="D53" s="113">
        <v>4.3499999999999996</v>
      </c>
      <c r="E53" s="69">
        <v>891.74999999999989</v>
      </c>
      <c r="H53" s="26"/>
    </row>
    <row r="54" spans="1:8">
      <c r="A54" s="32">
        <v>44769</v>
      </c>
      <c r="B54" s="108">
        <v>44769.64640046296</v>
      </c>
      <c r="C54" s="111">
        <v>128</v>
      </c>
      <c r="D54" s="113">
        <v>4.3899999999999997</v>
      </c>
      <c r="E54" s="69">
        <v>561.91999999999996</v>
      </c>
      <c r="H54" s="26"/>
    </row>
    <row r="55" spans="1:8">
      <c r="A55" s="32">
        <v>44769</v>
      </c>
      <c r="B55" s="108">
        <v>44769.64640046296</v>
      </c>
      <c r="C55" s="111">
        <v>2</v>
      </c>
      <c r="D55" s="113">
        <v>4.3899999999999997</v>
      </c>
      <c r="E55" s="69">
        <v>8.7799999999999994</v>
      </c>
      <c r="H55" s="26"/>
    </row>
    <row r="56" spans="1:8">
      <c r="A56" s="32">
        <v>44769</v>
      </c>
      <c r="B56" s="108">
        <v>44769.646516203706</v>
      </c>
      <c r="C56" s="111">
        <v>8</v>
      </c>
      <c r="D56" s="113">
        <v>4.3899999999999997</v>
      </c>
      <c r="E56" s="69">
        <v>35.119999999999997</v>
      </c>
      <c r="H56" s="26"/>
    </row>
    <row r="57" spans="1:8">
      <c r="A57" s="32">
        <v>44769</v>
      </c>
      <c r="B57" s="108">
        <v>44769.646574074075</v>
      </c>
      <c r="C57" s="111">
        <v>57</v>
      </c>
      <c r="D57" s="113">
        <v>4.3899999999999997</v>
      </c>
      <c r="E57" s="69">
        <v>250.23</v>
      </c>
      <c r="H57" s="26"/>
    </row>
    <row r="58" spans="1:8">
      <c r="A58" s="32">
        <v>44769</v>
      </c>
      <c r="B58" s="108">
        <v>44769.649664351855</v>
      </c>
      <c r="C58" s="111">
        <v>34</v>
      </c>
      <c r="D58" s="113">
        <v>4.3899999999999997</v>
      </c>
      <c r="E58" s="69">
        <v>149.26</v>
      </c>
      <c r="H58" s="26"/>
    </row>
    <row r="59" spans="1:8">
      <c r="A59" s="32">
        <v>44769</v>
      </c>
      <c r="B59" s="108">
        <v>44769.649664351855</v>
      </c>
      <c r="C59" s="111">
        <v>301</v>
      </c>
      <c r="D59" s="113">
        <v>4.3899999999999997</v>
      </c>
      <c r="E59" s="69">
        <v>1321.3899999999999</v>
      </c>
      <c r="H59" s="26"/>
    </row>
    <row r="60" spans="1:8">
      <c r="A60" s="32">
        <v>44769</v>
      </c>
      <c r="B60" s="108">
        <v>44769.697534722225</v>
      </c>
      <c r="C60" s="111">
        <v>1000</v>
      </c>
      <c r="D60" s="113">
        <v>4.3899999999999997</v>
      </c>
      <c r="E60" s="69">
        <v>4390</v>
      </c>
      <c r="H60" s="26"/>
    </row>
    <row r="61" spans="1:8">
      <c r="A61" s="32">
        <v>44769</v>
      </c>
      <c r="B61" s="108">
        <v>44769.697534722225</v>
      </c>
      <c r="C61" s="111">
        <v>300</v>
      </c>
      <c r="D61" s="113">
        <v>4.3899999999999997</v>
      </c>
      <c r="E61" s="69">
        <v>1317</v>
      </c>
      <c r="H61" s="26"/>
    </row>
    <row r="62" spans="1:8">
      <c r="A62" s="32">
        <v>44769</v>
      </c>
      <c r="B62" s="108">
        <v>44769.70108796296</v>
      </c>
      <c r="C62" s="111">
        <v>119</v>
      </c>
      <c r="D62" s="113">
        <v>4.3899999999999997</v>
      </c>
      <c r="E62" s="69">
        <v>522.41</v>
      </c>
      <c r="H62" s="26"/>
    </row>
    <row r="63" spans="1:8">
      <c r="A63" s="32">
        <v>44769</v>
      </c>
      <c r="B63" s="108">
        <v>44769.70108796296</v>
      </c>
      <c r="C63" s="111">
        <v>81</v>
      </c>
      <c r="D63" s="113">
        <v>4.3899999999999997</v>
      </c>
      <c r="E63" s="69">
        <v>355.59</v>
      </c>
      <c r="H63" s="26"/>
    </row>
    <row r="64" spans="1:8">
      <c r="A64" s="32">
        <v>44769</v>
      </c>
      <c r="B64" s="108">
        <v>44769.713576388887</v>
      </c>
      <c r="C64" s="111">
        <v>17</v>
      </c>
      <c r="D64" s="113">
        <v>4.3899999999999997</v>
      </c>
      <c r="E64" s="69">
        <v>74.63</v>
      </c>
      <c r="H64" s="26"/>
    </row>
    <row r="65" spans="1:8">
      <c r="A65" s="32">
        <v>44769</v>
      </c>
      <c r="B65" s="108">
        <v>44769.713576388887</v>
      </c>
      <c r="C65" s="111">
        <v>34</v>
      </c>
      <c r="D65" s="113">
        <v>4.3899999999999997</v>
      </c>
      <c r="E65" s="69">
        <v>149.26</v>
      </c>
      <c r="H65" s="26"/>
    </row>
    <row r="66" spans="1:8">
      <c r="A66" s="32">
        <v>44769</v>
      </c>
      <c r="B66" s="108">
        <v>44769.713576388887</v>
      </c>
      <c r="C66" s="111">
        <v>30</v>
      </c>
      <c r="D66" s="113">
        <v>4.3899999999999997</v>
      </c>
      <c r="E66" s="69">
        <v>131.69999999999999</v>
      </c>
      <c r="H66" s="26"/>
    </row>
    <row r="67" spans="1:8">
      <c r="A67" s="32">
        <v>44769</v>
      </c>
      <c r="B67" s="108">
        <v>44769.713576388887</v>
      </c>
      <c r="C67" s="111">
        <v>2</v>
      </c>
      <c r="D67" s="113">
        <v>4.3899999999999997</v>
      </c>
      <c r="E67" s="69">
        <v>8.7799999999999994</v>
      </c>
      <c r="H67" s="26"/>
    </row>
    <row r="68" spans="1:8">
      <c r="A68" s="32">
        <v>44769</v>
      </c>
      <c r="B68" s="108">
        <v>44769.713576388887</v>
      </c>
      <c r="C68" s="111">
        <v>190</v>
      </c>
      <c r="D68" s="113">
        <v>4.3899999999999997</v>
      </c>
      <c r="E68" s="69">
        <v>834.09999999999991</v>
      </c>
    </row>
    <row r="69" spans="1:8">
      <c r="A69" s="32">
        <v>44769</v>
      </c>
      <c r="B69" s="108">
        <v>44769.715752314813</v>
      </c>
      <c r="C69" s="111">
        <v>227</v>
      </c>
      <c r="D69" s="113">
        <v>4.3899999999999997</v>
      </c>
      <c r="E69" s="69">
        <v>996.53</v>
      </c>
    </row>
    <row r="70" spans="1:8">
      <c r="A70" s="32">
        <v>44769</v>
      </c>
      <c r="B70" s="108">
        <v>44769.715752314813</v>
      </c>
      <c r="C70" s="111">
        <v>3000</v>
      </c>
      <c r="D70" s="113">
        <v>4.3899999999999997</v>
      </c>
      <c r="E70" s="69">
        <v>13169.999999999998</v>
      </c>
    </row>
    <row r="71" spans="1:8">
      <c r="A71" s="32">
        <v>44769</v>
      </c>
      <c r="B71" s="108">
        <v>44769.71603009259</v>
      </c>
      <c r="C71" s="111">
        <v>26</v>
      </c>
      <c r="D71" s="113">
        <v>4.37</v>
      </c>
      <c r="E71" s="69">
        <v>113.62</v>
      </c>
    </row>
    <row r="72" spans="1:8">
      <c r="A72" s="32">
        <v>44769</v>
      </c>
      <c r="B72" s="108">
        <v>44769.71603009259</v>
      </c>
      <c r="C72" s="111">
        <v>103</v>
      </c>
      <c r="D72" s="113">
        <v>4.37</v>
      </c>
      <c r="E72" s="69">
        <v>450.11</v>
      </c>
    </row>
    <row r="73" spans="1:8">
      <c r="A73" s="32">
        <v>44769</v>
      </c>
      <c r="B73" s="108">
        <v>44769.71603009259</v>
      </c>
      <c r="C73" s="111">
        <v>87</v>
      </c>
      <c r="D73" s="113">
        <v>4.37</v>
      </c>
      <c r="E73" s="69">
        <v>380.19</v>
      </c>
    </row>
    <row r="74" spans="1:8">
      <c r="A74" s="25">
        <v>44769</v>
      </c>
      <c r="B74" s="107">
        <v>44769.71603009259</v>
      </c>
      <c r="C74" s="112">
        <v>24</v>
      </c>
      <c r="D74" s="114">
        <v>4.37</v>
      </c>
      <c r="E74" s="53">
        <v>104.88</v>
      </c>
    </row>
    <row r="75" spans="1:8">
      <c r="A75" s="32">
        <v>44770</v>
      </c>
      <c r="B75" s="108">
        <v>44770.442488425928</v>
      </c>
      <c r="C75" s="111">
        <v>500</v>
      </c>
      <c r="D75" s="113">
        <v>4.34</v>
      </c>
      <c r="E75" s="69">
        <v>2170</v>
      </c>
    </row>
    <row r="76" spans="1:8">
      <c r="A76" s="32">
        <v>44770</v>
      </c>
      <c r="B76" s="108">
        <v>44770.444050925929</v>
      </c>
      <c r="C76" s="111">
        <v>500</v>
      </c>
      <c r="D76" s="113">
        <v>4.3</v>
      </c>
      <c r="E76" s="69">
        <v>2150</v>
      </c>
    </row>
    <row r="77" spans="1:8">
      <c r="A77" s="32">
        <v>44770</v>
      </c>
      <c r="B77" s="108">
        <v>44770.458553240744</v>
      </c>
      <c r="C77" s="111">
        <v>300</v>
      </c>
      <c r="D77" s="113">
        <v>4.32</v>
      </c>
      <c r="E77" s="69">
        <v>1296</v>
      </c>
    </row>
    <row r="78" spans="1:8">
      <c r="A78" s="32">
        <v>44770</v>
      </c>
      <c r="B78" s="108">
        <v>44770.458553240744</v>
      </c>
      <c r="C78" s="111">
        <v>200</v>
      </c>
      <c r="D78" s="113">
        <v>4.32</v>
      </c>
      <c r="E78" s="69">
        <v>864</v>
      </c>
    </row>
    <row r="79" spans="1:8">
      <c r="A79" s="32">
        <v>44770</v>
      </c>
      <c r="B79" s="108">
        <v>44770.460856481484</v>
      </c>
      <c r="C79" s="111">
        <v>500</v>
      </c>
      <c r="D79" s="113">
        <v>4.2699999999999996</v>
      </c>
      <c r="E79" s="69">
        <v>2135</v>
      </c>
    </row>
    <row r="80" spans="1:8">
      <c r="A80" s="32">
        <v>44770</v>
      </c>
      <c r="B80" s="108">
        <v>44770.460856481484</v>
      </c>
      <c r="C80" s="111">
        <v>500</v>
      </c>
      <c r="D80" s="113">
        <v>4.28</v>
      </c>
      <c r="E80" s="69">
        <v>2140</v>
      </c>
    </row>
    <row r="81" spans="1:5">
      <c r="A81" s="32">
        <v>44770</v>
      </c>
      <c r="B81" s="108">
        <v>44770.641967592594</v>
      </c>
      <c r="C81" s="111">
        <v>2</v>
      </c>
      <c r="D81" s="113">
        <v>4.32</v>
      </c>
      <c r="E81" s="69">
        <v>8.64</v>
      </c>
    </row>
    <row r="82" spans="1:5">
      <c r="A82" s="32">
        <v>44770</v>
      </c>
      <c r="B82" s="108">
        <v>44770.641967592594</v>
      </c>
      <c r="C82" s="111">
        <v>1</v>
      </c>
      <c r="D82" s="113">
        <v>4.32</v>
      </c>
      <c r="E82" s="69">
        <v>4.32</v>
      </c>
    </row>
    <row r="83" spans="1:5">
      <c r="A83" s="32">
        <v>44770</v>
      </c>
      <c r="B83" s="108">
        <v>44770.641967592594</v>
      </c>
      <c r="C83" s="111">
        <v>59</v>
      </c>
      <c r="D83" s="113">
        <v>4.32</v>
      </c>
      <c r="E83" s="69">
        <v>254.88000000000002</v>
      </c>
    </row>
    <row r="84" spans="1:5">
      <c r="A84" s="32">
        <v>44770</v>
      </c>
      <c r="B84" s="108">
        <v>44770.659791666665</v>
      </c>
      <c r="C84" s="111">
        <v>438</v>
      </c>
      <c r="D84" s="113">
        <v>4.32</v>
      </c>
      <c r="E84" s="69">
        <v>1892.16</v>
      </c>
    </row>
    <row r="85" spans="1:5">
      <c r="A85" s="32">
        <v>44770</v>
      </c>
      <c r="B85" s="108">
        <v>44770.660104166665</v>
      </c>
      <c r="C85" s="111">
        <v>18</v>
      </c>
      <c r="D85" s="113">
        <v>4.28</v>
      </c>
      <c r="E85" s="69">
        <v>77.040000000000006</v>
      </c>
    </row>
    <row r="86" spans="1:5">
      <c r="A86" s="32">
        <v>44770</v>
      </c>
      <c r="B86" s="108">
        <v>44770.673750000002</v>
      </c>
      <c r="C86" s="111">
        <v>51</v>
      </c>
      <c r="D86" s="113">
        <v>4.28</v>
      </c>
      <c r="E86" s="69">
        <v>218.28</v>
      </c>
    </row>
    <row r="87" spans="1:5">
      <c r="A87" s="32">
        <v>44770</v>
      </c>
      <c r="B87" s="108">
        <v>44770.673750000002</v>
      </c>
      <c r="C87" s="111">
        <v>52</v>
      </c>
      <c r="D87" s="113">
        <v>4.28</v>
      </c>
      <c r="E87" s="69">
        <v>222.56</v>
      </c>
    </row>
    <row r="88" spans="1:5">
      <c r="A88" s="32">
        <v>44770</v>
      </c>
      <c r="B88" s="108">
        <v>44770.685231481482</v>
      </c>
      <c r="C88" s="111">
        <v>73</v>
      </c>
      <c r="D88" s="113">
        <v>4.28</v>
      </c>
      <c r="E88" s="69">
        <v>312.44</v>
      </c>
    </row>
    <row r="89" spans="1:5">
      <c r="A89" s="32">
        <v>44770</v>
      </c>
      <c r="B89" s="108">
        <v>44770.686168981483</v>
      </c>
      <c r="C89" s="111">
        <v>306</v>
      </c>
      <c r="D89" s="113">
        <v>4.28</v>
      </c>
      <c r="E89" s="69">
        <v>1309.68</v>
      </c>
    </row>
    <row r="90" spans="1:5">
      <c r="A90" s="32">
        <v>44770</v>
      </c>
      <c r="B90" s="108">
        <v>44770.709004629629</v>
      </c>
      <c r="C90" s="111">
        <v>10</v>
      </c>
      <c r="D90" s="113">
        <v>4.29</v>
      </c>
      <c r="E90" s="69">
        <v>42.9</v>
      </c>
    </row>
    <row r="91" spans="1:5">
      <c r="A91" s="32">
        <v>44770</v>
      </c>
      <c r="B91" s="108">
        <v>44770.709004629629</v>
      </c>
      <c r="C91" s="111">
        <v>157</v>
      </c>
      <c r="D91" s="113">
        <v>4.29</v>
      </c>
      <c r="E91" s="69">
        <v>673.53</v>
      </c>
    </row>
    <row r="92" spans="1:5">
      <c r="A92" s="32">
        <v>44770</v>
      </c>
      <c r="B92" s="108">
        <v>44770.709004629629</v>
      </c>
      <c r="C92" s="111">
        <v>333</v>
      </c>
      <c r="D92" s="113">
        <v>4.29</v>
      </c>
      <c r="E92" s="69">
        <v>1428.57</v>
      </c>
    </row>
    <row r="93" spans="1:5">
      <c r="A93" s="32">
        <v>44770</v>
      </c>
      <c r="B93" s="108">
        <v>44770.709131944444</v>
      </c>
      <c r="C93" s="111">
        <v>256</v>
      </c>
      <c r="D93" s="113">
        <v>4.29</v>
      </c>
      <c r="E93" s="69">
        <v>1098.24</v>
      </c>
    </row>
    <row r="94" spans="1:5">
      <c r="A94" s="32">
        <v>44770</v>
      </c>
      <c r="B94" s="108">
        <v>44770.713020833333</v>
      </c>
      <c r="C94" s="111">
        <v>30</v>
      </c>
      <c r="D94" s="113">
        <v>4.29</v>
      </c>
      <c r="E94" s="69">
        <v>128.69999999999999</v>
      </c>
    </row>
    <row r="95" spans="1:5">
      <c r="A95" s="32">
        <v>44770</v>
      </c>
      <c r="B95" s="108">
        <v>44770.717164351852</v>
      </c>
      <c r="C95" s="111">
        <v>424</v>
      </c>
      <c r="D95" s="113">
        <v>4.32</v>
      </c>
      <c r="E95" s="69">
        <v>1831.68</v>
      </c>
    </row>
    <row r="96" spans="1:5">
      <c r="A96" s="32">
        <v>44770</v>
      </c>
      <c r="B96" s="108">
        <v>44770.717164351852</v>
      </c>
      <c r="C96" s="111">
        <v>347</v>
      </c>
      <c r="D96" s="113">
        <v>4.32</v>
      </c>
      <c r="E96" s="69">
        <v>1499.0400000000002</v>
      </c>
    </row>
    <row r="97" spans="1:5">
      <c r="A97" s="25">
        <v>44770</v>
      </c>
      <c r="B97" s="107">
        <v>44770.717164351852</v>
      </c>
      <c r="C97" s="112">
        <v>298</v>
      </c>
      <c r="D97" s="114">
        <v>4.32</v>
      </c>
      <c r="E97" s="53">
        <v>1287.3600000000001</v>
      </c>
    </row>
    <row r="98" spans="1:5">
      <c r="A98" s="32">
        <v>44771</v>
      </c>
      <c r="B98" s="108">
        <v>44771.715532407405</v>
      </c>
      <c r="C98" s="111">
        <v>500</v>
      </c>
      <c r="D98" s="113">
        <v>4.3600000000000003</v>
      </c>
      <c r="E98" s="69">
        <v>2180</v>
      </c>
    </row>
    <row r="99" spans="1:5">
      <c r="A99" s="32">
        <v>44771</v>
      </c>
      <c r="B99" s="108">
        <v>44771.707303240742</v>
      </c>
      <c r="C99" s="111">
        <v>313</v>
      </c>
      <c r="D99" s="113">
        <v>4.38</v>
      </c>
      <c r="E99" s="69">
        <v>1370.94</v>
      </c>
    </row>
    <row r="100" spans="1:5">
      <c r="A100" s="32">
        <v>44771</v>
      </c>
      <c r="B100" s="108">
        <v>44771.706678240742</v>
      </c>
      <c r="C100" s="111">
        <v>280</v>
      </c>
      <c r="D100" s="113">
        <v>4.38</v>
      </c>
      <c r="E100" s="69">
        <v>1226.3999999999999</v>
      </c>
    </row>
    <row r="101" spans="1:5">
      <c r="A101" s="32">
        <v>44771</v>
      </c>
      <c r="B101" s="108">
        <v>44771.706192129626</v>
      </c>
      <c r="C101" s="111">
        <v>62</v>
      </c>
      <c r="D101" s="113">
        <v>4.38</v>
      </c>
      <c r="E101" s="69">
        <v>271.56</v>
      </c>
    </row>
    <row r="102" spans="1:5">
      <c r="A102" s="32">
        <v>44771</v>
      </c>
      <c r="B102" s="108">
        <v>44771.706192129626</v>
      </c>
      <c r="C102" s="111">
        <v>113</v>
      </c>
      <c r="D102" s="113">
        <v>4.38</v>
      </c>
      <c r="E102" s="69">
        <v>494.94</v>
      </c>
    </row>
    <row r="103" spans="1:5">
      <c r="A103" s="32">
        <v>44771</v>
      </c>
      <c r="B103" s="108">
        <v>44771.706192129626</v>
      </c>
      <c r="C103" s="111">
        <v>575</v>
      </c>
      <c r="D103" s="113">
        <v>4.38</v>
      </c>
      <c r="E103" s="69">
        <v>2518.5</v>
      </c>
    </row>
    <row r="104" spans="1:5">
      <c r="A104" s="32">
        <v>44771</v>
      </c>
      <c r="B104" s="108">
        <v>44771.674722222226</v>
      </c>
      <c r="C104" s="111">
        <v>650</v>
      </c>
      <c r="D104" s="113">
        <v>4.38</v>
      </c>
      <c r="E104" s="69">
        <v>2847</v>
      </c>
    </row>
    <row r="105" spans="1:5">
      <c r="A105" s="25">
        <v>44771</v>
      </c>
      <c r="B105" s="107">
        <v>44771.479895833334</v>
      </c>
      <c r="C105" s="112">
        <v>7</v>
      </c>
      <c r="D105" s="114">
        <v>4.3499999999999996</v>
      </c>
      <c r="E105" s="53">
        <v>30.449999999999996</v>
      </c>
    </row>
    <row r="106" spans="1:5" ht="13">
      <c r="A106" s="74" t="s">
        <v>23</v>
      </c>
      <c r="B106" s="99"/>
      <c r="C106" s="100">
        <f>SUM(C11:C105)</f>
        <v>24787</v>
      </c>
      <c r="D106" s="101"/>
      <c r="E106" s="102">
        <f>SUM(E11:E105)</f>
        <v>107878.29</v>
      </c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5"/>
      <c r="B156" s="20"/>
      <c r="C156" s="8"/>
      <c r="D156" s="40"/>
      <c r="E156" s="33"/>
    </row>
    <row r="157" spans="1:5" ht="13">
      <c r="A157" s="39"/>
      <c r="B157" s="29"/>
      <c r="C157" s="18"/>
      <c r="D157" s="29"/>
      <c r="E157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C69" workbookViewId="0">
      <selection activeCell="I85" sqref="I8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20">
        <v>4.8</v>
      </c>
      <c r="E11" s="120">
        <v>24</v>
      </c>
    </row>
    <row r="12" spans="1:5">
      <c r="A12" s="32">
        <v>44760</v>
      </c>
      <c r="B12" s="108">
        <v>44760.395787037036</v>
      </c>
      <c r="C12" s="54">
        <v>15</v>
      </c>
      <c r="D12" s="120">
        <v>4.8</v>
      </c>
      <c r="E12" s="120">
        <v>72</v>
      </c>
    </row>
    <row r="13" spans="1:5">
      <c r="A13" s="32">
        <v>44760</v>
      </c>
      <c r="B13" s="108">
        <v>44760.395787037036</v>
      </c>
      <c r="C13" s="54">
        <v>8</v>
      </c>
      <c r="D13" s="120">
        <v>4.8</v>
      </c>
      <c r="E13" s="120">
        <v>38.4</v>
      </c>
    </row>
    <row r="14" spans="1:5">
      <c r="A14" s="32">
        <v>44760</v>
      </c>
      <c r="B14" s="108">
        <v>44760.416388888887</v>
      </c>
      <c r="C14" s="54">
        <v>281</v>
      </c>
      <c r="D14" s="120">
        <v>4.8</v>
      </c>
      <c r="E14" s="120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20">
        <v>4.8</v>
      </c>
      <c r="E15" s="120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20">
        <v>4.8</v>
      </c>
      <c r="E16" s="120">
        <v>1545.6</v>
      </c>
    </row>
    <row r="17" spans="1:5">
      <c r="A17" s="32">
        <v>44760</v>
      </c>
      <c r="B17" s="108">
        <v>44760.481296296297</v>
      </c>
      <c r="C17" s="54">
        <v>50</v>
      </c>
      <c r="D17" s="120">
        <v>4.7</v>
      </c>
      <c r="E17" s="120">
        <v>235</v>
      </c>
    </row>
    <row r="18" spans="1:5">
      <c r="A18" s="32">
        <v>44760</v>
      </c>
      <c r="B18" s="108">
        <v>44760.55572916667</v>
      </c>
      <c r="C18" s="54">
        <v>750</v>
      </c>
      <c r="D18" s="120">
        <v>4.76</v>
      </c>
      <c r="E18" s="120">
        <v>3570</v>
      </c>
    </row>
    <row r="19" spans="1:5">
      <c r="A19" s="32">
        <v>44760</v>
      </c>
      <c r="B19" s="108">
        <v>44760.611990740741</v>
      </c>
      <c r="C19" s="54">
        <v>119</v>
      </c>
      <c r="D19" s="120">
        <v>4.78</v>
      </c>
      <c r="E19" s="120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20">
        <v>4.78</v>
      </c>
      <c r="E20" s="120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20">
        <v>4.82</v>
      </c>
      <c r="E21" s="120">
        <v>1928</v>
      </c>
    </row>
    <row r="22" spans="1:5">
      <c r="A22" s="32">
        <v>44760</v>
      </c>
      <c r="B22" s="108">
        <v>44760.691701388889</v>
      </c>
      <c r="C22" s="54">
        <v>261</v>
      </c>
      <c r="D22" s="120">
        <v>4.82</v>
      </c>
      <c r="E22" s="120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20">
        <v>4.82</v>
      </c>
      <c r="E23" s="120">
        <v>482</v>
      </c>
    </row>
    <row r="24" spans="1:5">
      <c r="A24" s="32">
        <v>44760</v>
      </c>
      <c r="B24" s="108">
        <v>44760.705625000002</v>
      </c>
      <c r="C24" s="54">
        <v>735</v>
      </c>
      <c r="D24" s="120">
        <v>4.82</v>
      </c>
      <c r="E24" s="120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1">
        <v>44761</v>
      </c>
      <c r="B26" s="122">
        <v>44761.38076388889</v>
      </c>
      <c r="C26" s="123">
        <v>16</v>
      </c>
      <c r="D26" s="124">
        <v>4.75</v>
      </c>
      <c r="E26" s="124">
        <v>76</v>
      </c>
    </row>
    <row r="27" spans="1:5">
      <c r="A27" s="32">
        <v>44762</v>
      </c>
      <c r="B27" s="108">
        <v>44762.410254629627</v>
      </c>
      <c r="C27" s="54">
        <v>500</v>
      </c>
      <c r="D27" s="120">
        <v>4.6100000000000003</v>
      </c>
      <c r="E27" s="120">
        <v>2305</v>
      </c>
    </row>
    <row r="28" spans="1:5">
      <c r="A28" s="32">
        <v>44762</v>
      </c>
      <c r="B28" s="108">
        <v>44762.410555555558</v>
      </c>
      <c r="C28" s="54">
        <v>250</v>
      </c>
      <c r="D28" s="120">
        <v>4.6100000000000003</v>
      </c>
      <c r="E28" s="120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20">
        <v>4.63</v>
      </c>
      <c r="E29" s="120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20">
        <v>4.63</v>
      </c>
      <c r="E30" s="120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20">
        <v>4.63</v>
      </c>
      <c r="E31" s="120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 ht="13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 ht="13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20">
        <v>4.8499999999999996</v>
      </c>
      <c r="E28" s="120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20">
        <v>4.8499999999999996</v>
      </c>
      <c r="E29" s="120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 ht="13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 ht="13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 ht="13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 ht="13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 ht="13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 ht="13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 ht="13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 ht="13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 ht="13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 ht="13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F563E19D439342A6DD5DE8450142C4" ma:contentTypeVersion="13" ma:contentTypeDescription="Create a new document." ma:contentTypeScope="" ma:versionID="bd99203e7572875277e6aba66436dd9d">
  <xsd:schema xmlns:xsd="http://www.w3.org/2001/XMLSchema" xmlns:xs="http://www.w3.org/2001/XMLSchema" xmlns:p="http://schemas.microsoft.com/office/2006/metadata/properties" xmlns:ns3="2d7f8539-306a-4e5b-a845-c67f704f166e" xmlns:ns4="6ca00dfa-8761-4d15-ab92-5f5be8d8b8dd" targetNamespace="http://schemas.microsoft.com/office/2006/metadata/properties" ma:root="true" ma:fieldsID="94708d94430e20f80475f10230e9a49f" ns3:_="" ns4:_="">
    <xsd:import namespace="2d7f8539-306a-4e5b-a845-c67f704f166e"/>
    <xsd:import namespace="6ca00dfa-8761-4d15-ab92-5f5be8d8b8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f8539-306a-4e5b-a845-c67f704f1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00dfa-8761-4d15-ab92-5f5be8d8b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58F4DB-2892-47EA-81FA-E96760F2A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f8539-306a-4e5b-a845-c67f704f166e"/>
    <ds:schemaRef ds:uri="6ca00dfa-8761-4d15-ab92-5f5be8d8b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FA67E0-4746-41C8-A38F-D22F380C6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CCB61B-2FFA-4583-A422-E095BA42F9D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ca00dfa-8761-4d15-ab92-5f5be8d8b8dd"/>
    <ds:schemaRef ds:uri="2d7f8539-306a-4e5b-a845-c67f704f166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Overview - Euronext Amsterdam</vt:lpstr>
      <vt:lpstr>Overview - Nasdaq Iceland</vt:lpstr>
      <vt:lpstr>Euronext Ams. 23-29 July</vt:lpstr>
      <vt:lpstr>Euronext Ams. 16-22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2022-08-01T09:49:20Z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0x010100F0F563E19D439342A6DD5DE8450142C4</vt:lpwstr>
  </property>
</Properties>
</file>