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D2F89CA0-9E73-4D67-B88D-385A8407A7E0}" xr6:coauthVersionLast="47" xr6:coauthVersionMax="47" xr10:uidLastSave="{00000000-0000-0000-0000-000000000000}"/>
  <bookViews>
    <workbookView xWindow="-28920" yWindow="-2790" windowWidth="29040" windowHeight="15840" tabRatio="688" xr2:uid="{927CDAB1-8791-4CBD-9D69-70C428871F07}"/>
  </bookViews>
  <sheets>
    <sheet name="Overview - Euronext Amsterdam" sheetId="5" r:id="rId1"/>
    <sheet name="Overview - Nasdaq Iceland" sheetId="1" r:id="rId2"/>
    <sheet name="Euronext Ams. 2-8 July" sheetId="15" r:id="rId3"/>
    <sheet name="Nasdaq Icel. 25 Jun-1 July" sheetId="13" r:id="rId4"/>
    <sheet name="Euronext Ams. 25 Jun-1 July" sheetId="14" r:id="rId5"/>
    <sheet name="Nasdaq Icel. 18-24 Jun" sheetId="11" r:id="rId6"/>
    <sheet name="Euronext Ams. 18-24 Jun" sheetId="12" r:id="rId7"/>
    <sheet name="Nasdaq Icel. 11-17 Jun" sheetId="9" r:id="rId8"/>
    <sheet name="Euronext Ams. 11-17 Jun" sheetId="10" r:id="rId9"/>
    <sheet name="Nasdaq Icel. 8-10 Jun" sheetId="7" r:id="rId10"/>
    <sheet name="Euronext Ams. 8-10 Jun" sheetId="8" r:id="rId11"/>
    <sheet name="Nasdaq Icel. 1-7 Jun" sheetId="3" r:id="rId12"/>
    <sheet name="Euronext Ams. 2-7 Jun" sheetId="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F41" i="5"/>
  <c r="B41" i="5"/>
  <c r="E127" i="15"/>
  <c r="C127" i="15"/>
  <c r="F40" i="5" l="1"/>
  <c r="D41" i="5"/>
  <c r="B40" i="5"/>
  <c r="F39" i="5"/>
  <c r="B39" i="5"/>
  <c r="F38" i="5"/>
  <c r="B38" i="5"/>
  <c r="F37" i="5"/>
  <c r="D37" i="5" s="1"/>
  <c r="B37" i="5"/>
  <c r="F36" i="5"/>
  <c r="B36" i="5"/>
  <c r="D36" i="5" s="1"/>
  <c r="F35" i="5"/>
  <c r="B35" i="5"/>
  <c r="F34" i="5"/>
  <c r="B34" i="5"/>
  <c r="F33" i="5"/>
  <c r="D33" i="5" s="1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40" i="5" l="1"/>
  <c r="D39" i="5"/>
  <c r="B42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D42" i="5" l="1"/>
  <c r="F21" i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<sst xmlns="http://schemas.openxmlformats.org/spreadsheetml/2006/main" count="116" uniqueCount="29">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</sst>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  <numFmt numFmtId="178" formatCode="_-* #,##0.00_-;\-* #,##0.00_-;_-* &quot;-&quot;??_-;_-@_-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2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29" fillId="0" borderId="0"/>
  </cellStyleXfs>
  <cellXfs count="120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</cellXfs>
  <cellStyles count="342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43"/>
  <sheetViews>
    <sheetView tabSelected="1" topLeftCell="A10" workbookViewId="0">
      <selection activeCell="L38" sqref="L38"/>
    </sheetView>
  </sheetViews>
  <sheetFormatPr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10</v>
      </c>
    </row>
    <row r="10" spans="1:6">
      <c r="A10" s="38" t="s">
        <v>5</v>
      </c>
      <c r="B10" s="38"/>
      <c r="C10" s="38"/>
      <c r="D10" s="38"/>
      <c r="E10" s="38"/>
      <c r="F10" s="11" t="s">
        <v>11</v>
      </c>
    </row>
    <row r="11" spans="1:6">
      <c r="A11" s="38" t="s">
        <v>3</v>
      </c>
      <c r="B11" s="38"/>
      <c r="C11" s="38"/>
      <c r="D11" s="38"/>
      <c r="E11" s="38"/>
      <c r="F11" s="5">
        <v>1000000</v>
      </c>
    </row>
    <row r="12" spans="1:6">
      <c r="A12" s="38" t="s">
        <v>24</v>
      </c>
      <c r="B12" s="38"/>
      <c r="C12" s="38"/>
      <c r="D12" s="38"/>
      <c r="E12" s="38"/>
      <c r="F12" s="5">
        <v>5590000</v>
      </c>
    </row>
    <row r="14" spans="1:6" ht="30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42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32">
        <v>44750</v>
      </c>
      <c r="B41" s="54">
        <f>SUM('Euronext Ams. 2-8 July'!C101:C126)</f>
        <v>9590</v>
      </c>
      <c r="C41" s="54"/>
      <c r="D41" s="45">
        <f t="shared" si="0"/>
        <v>4.6754525547445249</v>
      </c>
      <c r="E41" s="54"/>
      <c r="F41" s="118">
        <f>SUM('Euronext Ams. 2-8 July'!E101:E126)</f>
        <v>44837.59</v>
      </c>
    </row>
    <row r="42" spans="1:6">
      <c r="A42" s="3" t="s">
        <v>23</v>
      </c>
      <c r="B42" s="10">
        <f>SUM(B15:B41)</f>
        <v>318671</v>
      </c>
      <c r="C42" s="10"/>
      <c r="D42" s="115">
        <f t="shared" si="0"/>
        <v>4.3752957752666548</v>
      </c>
      <c r="E42" s="10"/>
      <c r="F42" s="28">
        <f>SUM(F15:F41)</f>
        <v>1394279.8800000001</v>
      </c>
    </row>
    <row r="43" spans="1:6">
      <c r="A43" s="21"/>
    </row>
  </sheetData>
  <pageMargins left="0.7" right="0.7" top="0.75" bottom="0.75" header="0.3" footer="0.3"/>
  <pageSetup paperSize="9" orientation="portrait" r:id="rId1"/>
  <ignoredErrors>
    <ignoredError sqref="B15:B41 F15:F4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workbookViewId="0">
      <selection activeCell="I26" sqref="I26"/>
    </sheetView>
  </sheetViews>
  <sheetFormatPr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7</v>
      </c>
    </row>
    <row r="10" spans="1:6">
      <c r="A10" s="38" t="s">
        <v>5</v>
      </c>
      <c r="B10" s="38"/>
      <c r="C10" s="38"/>
      <c r="D10" s="38"/>
      <c r="E10" s="38"/>
      <c r="F10" s="11" t="s">
        <v>6</v>
      </c>
    </row>
    <row r="11" spans="1:6">
      <c r="A11" s="38" t="s">
        <v>3</v>
      </c>
      <c r="B11" s="38"/>
      <c r="C11" s="38"/>
      <c r="D11" s="38"/>
      <c r="E11" s="38"/>
      <c r="F11" s="19">
        <v>4000000</v>
      </c>
    </row>
    <row r="12" spans="1:6">
      <c r="A12" s="38" t="s">
        <v>2</v>
      </c>
      <c r="B12" s="38"/>
      <c r="C12" s="38"/>
      <c r="D12" s="38"/>
      <c r="E12" s="38"/>
      <c r="F12" s="19">
        <v>3047668000</v>
      </c>
    </row>
    <row r="14" spans="1:6" ht="30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 - Euronext Amsterdam</vt:lpstr>
      <vt:lpstr>Overview - Nasdaq Iceland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2022-07-08T17:03:25Z</dcterms:modified>
</cp:coreProperties>
</file>