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6/2026 Q2/01 Company Announcement/"/>
    </mc:Choice>
  </mc:AlternateContent>
  <xr:revisionPtr revIDLastSave="153" documentId="8_{5D1D8E14-D69E-49A6-8BF9-51484F4A9B89}" xr6:coauthVersionLast="47" xr6:coauthVersionMax="47" xr10:uidLastSave="{17BD5860-8E37-49F5-B624-696B122430D2}"/>
  <bookViews>
    <workbookView xWindow="-110" yWindow="-110" windowWidth="19420" windowHeight="11500" xr2:uid="{EB26B205-8B04-40CA-8EEB-120CF8F7C40D}"/>
  </bookViews>
  <sheets>
    <sheet name="Factsheet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3" i="1" l="1"/>
  <c r="S62" i="1"/>
  <c r="S61" i="1"/>
  <c r="S60" i="1"/>
  <c r="S59" i="1"/>
  <c r="S58" i="1"/>
  <c r="S57" i="1"/>
  <c r="S56" i="1"/>
  <c r="S55" i="1"/>
</calcChain>
</file>

<file path=xl/sharedStrings.xml><?xml version="1.0" encoding="utf-8"?>
<sst xmlns="http://schemas.openxmlformats.org/spreadsheetml/2006/main" count="443" uniqueCount="46">
  <si>
    <t>Not restated</t>
  </si>
  <si>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</si>
  <si>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</si>
  <si>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</si>
  <si>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</si>
  <si>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</si>
  <si>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</si>
  <si>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</si>
  <si>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</si>
  <si>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</si>
  <si>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Revenue</t>
  </si>
  <si>
    <t>Production cost</t>
  </si>
  <si>
    <t>Gross profit</t>
  </si>
  <si>
    <t>Gross margin</t>
  </si>
  <si>
    <t>Regional overhead cost</t>
  </si>
  <si>
    <t>Corporate cost</t>
  </si>
  <si>
    <t>Special items</t>
  </si>
  <si>
    <t>Region Europe, DKKm</t>
  </si>
  <si>
    <t>Region US, DKKm</t>
  </si>
  <si>
    <t>Region Asia, DKKm</t>
  </si>
  <si>
    <t>Restated</t>
  </si>
  <si>
    <t>Q1 24</t>
  </si>
  <si>
    <t>Q2 24</t>
  </si>
  <si>
    <t>Q3 24</t>
  </si>
  <si>
    <t>Q4 24</t>
  </si>
  <si>
    <t>Q1 25</t>
  </si>
  <si>
    <t>Q2 25</t>
  </si>
  <si>
    <t>Q3 25</t>
  </si>
  <si>
    <t>Q4 25</t>
  </si>
  <si>
    <t>SCALES, DKKm</t>
  </si>
  <si>
    <t>-</t>
  </si>
  <si>
    <t>Public DK incl. Passthrough, DKKm</t>
  </si>
  <si>
    <t>Passthrough, DKKm</t>
  </si>
  <si>
    <t>Public DK excl. passthrough, DKKm</t>
  </si>
  <si>
    <t>Q1 26</t>
  </si>
  <si>
    <t>Q2 26</t>
  </si>
  <si>
    <t>Regional EBIT</t>
  </si>
  <si>
    <t>Regional EBIT Margin</t>
  </si>
  <si>
    <t>Group EBIT excl. special items</t>
  </si>
  <si>
    <t>Group EBIT margin excl. special items</t>
  </si>
  <si>
    <t>Group EBIT margin incl. special items</t>
  </si>
  <si>
    <t>Group EBIT incl. special items</t>
  </si>
  <si>
    <t>special items 25</t>
  </si>
  <si>
    <t>january  numbers adjustment 26 figures</t>
  </si>
  <si>
    <t>license sales</t>
  </si>
  <si>
    <t>one offs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</si>
</sst>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7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i/>
      <sz val="6"/>
      <color theme="3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6" fillId="0" borderId="0" xfId="0" applyFont="1"/>
    <xf numFmtId="165" fontId="6" fillId="0" borderId="0" xfId="1" applyNumberFormat="1" applyFont="1"/>
    <xf numFmtId="0" fontId="3" fillId="0" borderId="0" xfId="0" applyFont="1" applyAlignment="1">
      <alignment horizontal="right"/>
    </xf>
    <xf numFmtId="165" fontId="6" fillId="0" borderId="0" xfId="1" applyNumberFormat="1" applyFont="1" applyFill="1"/>
    <xf numFmtId="164" fontId="0" fillId="0" borderId="0" xfId="0" applyNumberForma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6" fillId="0" borderId="0" xfId="1" applyNumberFormat="1" applyFont="1" applyAlignment="1">
      <alignment horizontal="right"/>
    </xf>
    <xf numFmtId="165" fontId="0" fillId="0" borderId="0" xfId="0" applyNumberFormat="1"/>
    <xf numFmtId="165" fontId="6" fillId="0" borderId="0" xfId="1" applyNumberFormat="1" applyFont="1" applyBorder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8446E6F8-9530-412B-B2D4-A4BB68F2B4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E7EE"/>
      </a:hlink>
      <a:folHlink>
        <a:srgbClr val="FFE7E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34A3-CC65-4AB7-A40F-F4759087E07F}">
  <dimension ref="A1:V126"/>
  <sheetViews>
    <sheetView showGridLines="0" tabSelected="1" topLeftCell="A103" zoomScaleNormal="100" workbookViewId="0">
      <selection activeCell="A123" sqref="A123"/>
    </sheetView>
  </sheetViews>
  <sheetFormatPr defaultRowHeight="12.75" x14ac:dyDescent="0.25"/>
  <cols>
    <col min="1" max="1" width="46.6640625" bestFit="1" customWidth="1"/>
    <col min="2" max="9" width="9.1640625" customWidth="1"/>
    <col min="10" max="10" width="9.1640625" collapsed="1"/>
    <col min="15" max="15" width="11.1640625" bestFit="1" customWidth="1"/>
    <col min="20" max="20" width="12.83203125" bestFit="1" customWidth="1"/>
    <col min="21" max="21" width="12.1640625" bestFit="1" customWidth="1"/>
  </cols>
  <sheetData>
    <row r="1" spans="1:21" x14ac:dyDescent="0.25">
      <c r="A1" s="1"/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3" t="s">
        <v>20</v>
      </c>
      <c r="K1" s="13" t="s">
        <v>20</v>
      </c>
      <c r="L1" s="13" t="s">
        <v>20</v>
      </c>
      <c r="M1" s="13" t="s">
        <v>20</v>
      </c>
      <c r="N1" s="13" t="s">
        <v>20</v>
      </c>
      <c r="O1" s="13" t="s">
        <v>20</v>
      </c>
      <c r="P1" s="13" t="s">
        <v>20</v>
      </c>
      <c r="Q1" s="13" t="s">
        <v>20</v>
      </c>
      <c r="R1" s="13" t="s">
        <v>20</v>
      </c>
      <c r="S1" s="13" t="s">
        <v>20</v>
      </c>
    </row>
    <row r="2" spans="1:21" x14ac:dyDescent="0.2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4" t="s">
        <v>34</v>
      </c>
      <c r="S2" s="4" t="s">
        <v>35</v>
      </c>
    </row>
    <row r="3" spans="1:21" x14ac:dyDescent="0.25">
      <c r="A3" s="5" t="s">
        <v>10</v>
      </c>
      <c r="B3" s="6">
        <v>356.18795986241179</v>
      </c>
      <c r="C3" s="6">
        <v>367.75370718635656</v>
      </c>
      <c r="D3" s="6">
        <v>380.47108943505327</v>
      </c>
      <c r="E3" s="6">
        <v>396.01500530859983</v>
      </c>
      <c r="F3" s="6">
        <v>412.6509173509794</v>
      </c>
      <c r="G3" s="6">
        <v>424.11239256111594</v>
      </c>
      <c r="H3" s="6">
        <v>452.61133179108117</v>
      </c>
      <c r="I3" s="6">
        <v>438.47609478779646</v>
      </c>
      <c r="J3" s="6">
        <v>463.5</v>
      </c>
      <c r="K3" s="6">
        <v>474</v>
      </c>
      <c r="L3" s="6">
        <v>444.70000000000005</v>
      </c>
      <c r="M3" s="6">
        <v>469.20000000000005</v>
      </c>
      <c r="N3" s="6">
        <v>464.1</v>
      </c>
      <c r="O3" s="6">
        <v>462.19999999999993</v>
      </c>
      <c r="P3" s="6">
        <v>431.29999999999995</v>
      </c>
      <c r="Q3" s="6">
        <v>430</v>
      </c>
      <c r="R3" s="6">
        <v>422.5</v>
      </c>
      <c r="S3" s="6">
        <v>441.6</v>
      </c>
      <c r="U3" s="15"/>
    </row>
    <row r="4" spans="1:21" x14ac:dyDescent="0.25">
      <c r="A4" s="7" t="s">
        <v>11</v>
      </c>
      <c r="B4" s="8">
        <v>260.21013077510179</v>
      </c>
      <c r="C4" s="8">
        <v>273.69574772974693</v>
      </c>
      <c r="D4" s="8">
        <v>251.84150613629754</v>
      </c>
      <c r="E4" s="8">
        <v>294.48989037063825</v>
      </c>
      <c r="F4" s="8">
        <v>302.47092229999998</v>
      </c>
      <c r="G4" s="8">
        <v>320.98665604999997</v>
      </c>
      <c r="H4" s="8">
        <v>328.99547464003922</v>
      </c>
      <c r="I4" s="8">
        <v>330.54060255366267</v>
      </c>
      <c r="J4" s="8">
        <v>337.70000000000005</v>
      </c>
      <c r="K4" s="8">
        <v>353.2</v>
      </c>
      <c r="L4" s="8">
        <v>329.7</v>
      </c>
      <c r="M4" s="8">
        <v>351.80000000000007</v>
      </c>
      <c r="N4" s="8">
        <v>344.29999999999995</v>
      </c>
      <c r="O4" s="8">
        <v>353.5</v>
      </c>
      <c r="P4" s="8">
        <v>318.79999999999995</v>
      </c>
      <c r="Q4" s="8">
        <v>324</v>
      </c>
      <c r="R4" s="8">
        <v>337.5</v>
      </c>
      <c r="S4" s="8">
        <v>339.6</v>
      </c>
    </row>
    <row r="5" spans="1:21" x14ac:dyDescent="0.25">
      <c r="A5" s="9" t="s">
        <v>12</v>
      </c>
      <c r="B5" s="10">
        <v>95.977829087309985</v>
      </c>
      <c r="C5" s="10">
        <v>94.057959456609694</v>
      </c>
      <c r="D5" s="10">
        <v>128.62958329875573</v>
      </c>
      <c r="E5" s="10">
        <v>101.52511493796152</v>
      </c>
      <c r="F5" s="10">
        <v>110.17999505097941</v>
      </c>
      <c r="G5" s="10">
        <v>103.12573651111597</v>
      </c>
      <c r="H5" s="10">
        <v>123.61585715104195</v>
      </c>
      <c r="I5" s="10">
        <v>107.93549223413379</v>
      </c>
      <c r="J5" s="10">
        <v>125.79999999999995</v>
      </c>
      <c r="K5" s="10">
        <v>120.80000000000001</v>
      </c>
      <c r="L5" s="10">
        <v>115.00000000000006</v>
      </c>
      <c r="M5" s="10">
        <v>117.39999999999998</v>
      </c>
      <c r="N5" s="10">
        <v>119.80000000000007</v>
      </c>
      <c r="O5" s="10">
        <v>108.69999999999993</v>
      </c>
      <c r="P5" s="10">
        <v>112.5</v>
      </c>
      <c r="Q5" s="10">
        <v>106</v>
      </c>
      <c r="R5" s="10">
        <v>84.9</v>
      </c>
      <c r="S5" s="10">
        <v>102</v>
      </c>
    </row>
    <row r="6" spans="1:21" x14ac:dyDescent="0.25">
      <c r="A6" s="11" t="s">
        <v>13</v>
      </c>
      <c r="B6" s="12">
        <v>0.26945837564072711</v>
      </c>
      <c r="C6" s="12">
        <v>0.25576345695122116</v>
      </c>
      <c r="D6" s="12">
        <v>0.3380797828548624</v>
      </c>
      <c r="E6" s="12">
        <v>0.25636683857180298</v>
      </c>
      <c r="F6" s="12">
        <v>0.26700533166939755</v>
      </c>
      <c r="G6" s="12">
        <v>0.24315662149922967</v>
      </c>
      <c r="H6" s="12">
        <v>0.27311701777741004</v>
      </c>
      <c r="I6" s="12">
        <v>0.24616049430555598</v>
      </c>
      <c r="J6" s="12">
        <v>0.27141316073354899</v>
      </c>
      <c r="K6" s="12">
        <v>0.25485232067510549</v>
      </c>
      <c r="L6" s="12">
        <v>0.25860130425005634</v>
      </c>
      <c r="M6" s="12">
        <v>0.25021312872975271</v>
      </c>
      <c r="N6" s="12">
        <v>0.25813402283990533</v>
      </c>
      <c r="O6" s="12">
        <v>0.23517957594115091</v>
      </c>
      <c r="P6" s="12">
        <v>0.26083932297704615</v>
      </c>
      <c r="Q6" s="12">
        <v>0.24651162790697675</v>
      </c>
      <c r="R6" s="12">
        <v>0.20094674556213019</v>
      </c>
      <c r="S6" s="12">
        <v>0.23097826086956522</v>
      </c>
    </row>
    <row r="7" spans="1:21" x14ac:dyDescent="0.25">
      <c r="A7" s="7" t="s">
        <v>14</v>
      </c>
      <c r="B7" s="8">
        <v>47.758134488714177</v>
      </c>
      <c r="C7" s="8">
        <v>45.142511677902462</v>
      </c>
      <c r="D7" s="8">
        <v>52.383576570390403</v>
      </c>
      <c r="E7" s="8">
        <v>45.10080008403979</v>
      </c>
      <c r="F7" s="8">
        <v>39.6436733181324</v>
      </c>
      <c r="G7" s="8">
        <v>43.5</v>
      </c>
      <c r="H7" s="8">
        <v>43.774813184567222</v>
      </c>
      <c r="I7" s="8">
        <v>30.441184975522571</v>
      </c>
      <c r="J7" s="8">
        <v>47.6</v>
      </c>
      <c r="K7" s="8">
        <v>45.7</v>
      </c>
      <c r="L7" s="8">
        <v>44.900000000000006</v>
      </c>
      <c r="M7" s="8">
        <v>41.400000000000006</v>
      </c>
      <c r="N7" s="8">
        <v>45.3</v>
      </c>
      <c r="O7" s="8">
        <v>33.599999999999994</v>
      </c>
      <c r="P7" s="8">
        <v>34.1</v>
      </c>
      <c r="Q7" s="8">
        <v>41.9</v>
      </c>
      <c r="R7" s="8">
        <v>38.200000000000003</v>
      </c>
      <c r="S7" s="8">
        <v>34.1</v>
      </c>
    </row>
    <row r="8" spans="1:21" x14ac:dyDescent="0.25">
      <c r="A8" s="9" t="s">
        <v>36</v>
      </c>
      <c r="B8" s="10">
        <v>48.219694598595808</v>
      </c>
      <c r="C8" s="10">
        <v>48.915447778707232</v>
      </c>
      <c r="D8" s="10">
        <v>76.24600672836533</v>
      </c>
      <c r="E8" s="10">
        <v>56.424314853921729</v>
      </c>
      <c r="F8" s="10">
        <v>70.536321732847014</v>
      </c>
      <c r="G8" s="10">
        <v>59.625736511115974</v>
      </c>
      <c r="H8" s="10">
        <v>79.841043966474729</v>
      </c>
      <c r="I8" s="10">
        <v>77.494307258611215</v>
      </c>
      <c r="J8" s="10">
        <v>78.19999999999996</v>
      </c>
      <c r="K8" s="10">
        <v>75.100000000000009</v>
      </c>
      <c r="L8" s="10">
        <v>70.100000000000051</v>
      </c>
      <c r="M8" s="10">
        <v>75.999999999999972</v>
      </c>
      <c r="N8" s="10">
        <v>74.500000000000071</v>
      </c>
      <c r="O8" s="10">
        <v>75.099999999999937</v>
      </c>
      <c r="P8" s="10">
        <v>78.400000000000006</v>
      </c>
      <c r="Q8" s="10">
        <v>64.099999999999994</v>
      </c>
      <c r="R8" s="10">
        <v>46.8</v>
      </c>
      <c r="S8" s="10">
        <v>67.900000000000006</v>
      </c>
    </row>
    <row r="9" spans="1:21" x14ac:dyDescent="0.25">
      <c r="A9" s="11" t="s">
        <v>37</v>
      </c>
      <c r="B9" s="12">
        <v>0.13537710431655831</v>
      </c>
      <c r="C9" s="12">
        <v>0.13301143352966849</v>
      </c>
      <c r="D9" s="12">
        <v>0.20039894973775815</v>
      </c>
      <c r="E9" s="12">
        <v>0.14248024468151743</v>
      </c>
      <c r="F9" s="12">
        <v>0.1709346054181978</v>
      </c>
      <c r="G9" s="12">
        <v>0.14058947004837571</v>
      </c>
      <c r="H9" s="12">
        <v>0.17640089489259231</v>
      </c>
      <c r="I9" s="12">
        <v>0.17673553514043935</v>
      </c>
      <c r="J9" s="12">
        <v>0.16871628910463854</v>
      </c>
      <c r="K9" s="12">
        <v>0.15843881856540087</v>
      </c>
      <c r="L9" s="12">
        <v>0.15763436024286046</v>
      </c>
      <c r="M9" s="12">
        <v>0.16197783461210563</v>
      </c>
      <c r="N9" s="12">
        <v>0.16052574876104303</v>
      </c>
      <c r="O9" s="12">
        <v>0.16248377325832961</v>
      </c>
      <c r="P9" s="12">
        <v>0.18177602596800374</v>
      </c>
      <c r="Q9" s="12">
        <v>0.14906976744186046</v>
      </c>
      <c r="R9" s="12">
        <v>0.11076923076923076</v>
      </c>
      <c r="S9" s="12">
        <v>0.1539855072463768</v>
      </c>
    </row>
    <row r="10" spans="1:21" x14ac:dyDescent="0.25">
      <c r="A10" s="7" t="s">
        <v>15</v>
      </c>
      <c r="B10" s="8">
        <v>64.297368682733065</v>
      </c>
      <c r="C10" s="8">
        <v>66.680521952202724</v>
      </c>
      <c r="D10" s="8">
        <v>73.268102660301651</v>
      </c>
      <c r="E10" s="8">
        <v>32.42517020364334</v>
      </c>
      <c r="F10" s="8">
        <v>50.529077699999995</v>
      </c>
      <c r="G10" s="8">
        <v>34.523343949999955</v>
      </c>
      <c r="H10" s="8">
        <v>53.363227373795603</v>
      </c>
      <c r="I10" s="8">
        <v>33.4</v>
      </c>
      <c r="J10" s="8">
        <v>54.2</v>
      </c>
      <c r="K10" s="8">
        <v>43.099999999999994</v>
      </c>
      <c r="L10" s="8">
        <v>52.5</v>
      </c>
      <c r="M10" s="8">
        <v>31.7</v>
      </c>
      <c r="N10" s="8">
        <v>56.5</v>
      </c>
      <c r="O10" s="8">
        <v>52.2</v>
      </c>
      <c r="P10" s="8">
        <v>43.2</v>
      </c>
      <c r="Q10" s="8">
        <v>46</v>
      </c>
      <c r="R10" s="8">
        <v>45.6</v>
      </c>
      <c r="S10" s="8">
        <v>46.6</v>
      </c>
    </row>
    <row r="11" spans="1:21" x14ac:dyDescent="0.25">
      <c r="A11" s="9" t="s">
        <v>38</v>
      </c>
      <c r="B11" s="10">
        <v>-16.077674084137257</v>
      </c>
      <c r="C11" s="10">
        <v>-17.765074173495488</v>
      </c>
      <c r="D11" s="10">
        <v>2.9779040680636708</v>
      </c>
      <c r="E11" s="10">
        <v>23.999144650278396</v>
      </c>
      <c r="F11" s="10">
        <v>20.007244032847019</v>
      </c>
      <c r="G11" s="10">
        <v>25.102392561116019</v>
      </c>
      <c r="H11" s="10">
        <v>26.477816592679126</v>
      </c>
      <c r="I11" s="10">
        <v>44.094307258611217</v>
      </c>
      <c r="J11" s="10">
        <v>23.999999999999957</v>
      </c>
      <c r="K11" s="10">
        <v>32.000000000000014</v>
      </c>
      <c r="L11" s="10">
        <v>17.600000000000051</v>
      </c>
      <c r="M11" s="10">
        <v>44.299999999999969</v>
      </c>
      <c r="N11" s="10">
        <v>18.000000000000071</v>
      </c>
      <c r="O11" s="10">
        <v>22.899999999999935</v>
      </c>
      <c r="P11" s="10">
        <v>35.200000000000003</v>
      </c>
      <c r="Q11" s="10">
        <v>18.099999999999994</v>
      </c>
      <c r="R11" s="10">
        <v>1.1000000000000001</v>
      </c>
      <c r="S11" s="10">
        <v>21.3</v>
      </c>
    </row>
    <row r="12" spans="1:21" x14ac:dyDescent="0.25">
      <c r="A12" s="11" t="s">
        <v>39</v>
      </c>
      <c r="B12" s="12">
        <v>-4.5138173930269115E-2</v>
      </c>
      <c r="C12" s="12">
        <v>-4.830698868928917E-2</v>
      </c>
      <c r="D12" s="12">
        <v>7.8268865907405605E-3</v>
      </c>
      <c r="E12" s="12">
        <v>6.0601604304303447E-2</v>
      </c>
      <c r="F12" s="12">
        <v>4.8515583410110454E-2</v>
      </c>
      <c r="G12" s="12">
        <v>5.9135268008906131E-2</v>
      </c>
      <c r="H12" s="12">
        <v>5.8483821095114547E-2</v>
      </c>
      <c r="I12" s="12">
        <v>0.10096231099515866</v>
      </c>
      <c r="J12" s="12">
        <v>5.1779935275080811E-2</v>
      </c>
      <c r="K12" s="12">
        <v>6.7510548523206787E-2</v>
      </c>
      <c r="L12" s="12">
        <v>3.9577243085226109E-2</v>
      </c>
      <c r="M12" s="12">
        <v>9.4416027280477335E-2</v>
      </c>
      <c r="N12" s="12">
        <v>3.8784744667097762E-2</v>
      </c>
      <c r="O12" s="12">
        <v>4.9545651233232235E-2</v>
      </c>
      <c r="P12" s="12">
        <v>8.1613725944818014E-2</v>
      </c>
      <c r="Q12" s="12">
        <v>4.209302325581394E-2</v>
      </c>
      <c r="R12" s="12">
        <v>2.6035502958579883E-3</v>
      </c>
      <c r="S12" s="12">
        <v>4.8460144927536225E-2</v>
      </c>
    </row>
    <row r="13" spans="1:21" x14ac:dyDescent="0.25">
      <c r="A13" s="7" t="s">
        <v>16</v>
      </c>
      <c r="B13" s="8">
        <v>47</v>
      </c>
      <c r="C13" s="8">
        <v>57</v>
      </c>
      <c r="D13" s="8">
        <v>51</v>
      </c>
      <c r="E13" s="8">
        <v>123</v>
      </c>
      <c r="F13" s="8">
        <v>14</v>
      </c>
      <c r="G13" s="8">
        <v>30</v>
      </c>
      <c r="H13" s="8">
        <v>16</v>
      </c>
      <c r="I13" s="8">
        <v>9</v>
      </c>
      <c r="J13" s="8">
        <v>-11.3</v>
      </c>
      <c r="K13" s="8">
        <v>15.2</v>
      </c>
      <c r="L13" s="8">
        <v>9.4</v>
      </c>
      <c r="M13" s="8">
        <v>55.7</v>
      </c>
      <c r="N13" s="8">
        <v>25.3</v>
      </c>
      <c r="O13" s="8">
        <v>20.3</v>
      </c>
      <c r="P13" s="8">
        <v>7.9</v>
      </c>
      <c r="Q13" s="8">
        <v>29.8</v>
      </c>
      <c r="R13" s="8">
        <v>8.3000000000000007</v>
      </c>
      <c r="S13" s="8">
        <v>18.5</v>
      </c>
    </row>
    <row r="14" spans="1:21" x14ac:dyDescent="0.25">
      <c r="A14" s="9" t="s">
        <v>41</v>
      </c>
      <c r="B14" s="10">
        <v>-63.077674084137257</v>
      </c>
      <c r="C14" s="10">
        <v>-74.765074173495492</v>
      </c>
      <c r="D14" s="10">
        <v>-48.022095931936327</v>
      </c>
      <c r="E14" s="10">
        <v>-99.000855349721604</v>
      </c>
      <c r="F14" s="10">
        <v>6.0072440328470194</v>
      </c>
      <c r="G14" s="10">
        <v>-4.8976074388839805</v>
      </c>
      <c r="H14" s="10">
        <v>10.477816592679126</v>
      </c>
      <c r="I14" s="10">
        <v>35.094307258611217</v>
      </c>
      <c r="J14" s="10">
        <v>35.187141809275346</v>
      </c>
      <c r="K14" s="10">
        <v>16.782516950241504</v>
      </c>
      <c r="L14" s="10">
        <v>8.1295434500000017</v>
      </c>
      <c r="M14" s="10">
        <v>-12.4</v>
      </c>
      <c r="N14" s="10">
        <v>-7.3</v>
      </c>
      <c r="O14" s="10">
        <v>2.6655336200000086</v>
      </c>
      <c r="P14" s="10">
        <v>27.7</v>
      </c>
      <c r="Q14" s="10">
        <v>-11.86507748000067</v>
      </c>
      <c r="R14" s="10">
        <v>-7.2</v>
      </c>
      <c r="S14" s="10">
        <v>2.8</v>
      </c>
    </row>
    <row r="15" spans="1:21" x14ac:dyDescent="0.25">
      <c r="A15" s="11" t="s">
        <v>40</v>
      </c>
      <c r="B15" s="12">
        <v>-0.17709097777617999</v>
      </c>
      <c r="C15" s="12">
        <v>-0.20330202717877383</v>
      </c>
      <c r="D15" s="12">
        <v>-0.12621746373224432</v>
      </c>
      <c r="E15" s="12">
        <v>-0.24999268720278392</v>
      </c>
      <c r="F15" s="12">
        <v>1.4557689757266601E-2</v>
      </c>
      <c r="G15" s="12">
        <v>-1.1547899860479129E-2</v>
      </c>
      <c r="H15" s="12">
        <v>2.3149700099677428E-2</v>
      </c>
      <c r="I15" s="12">
        <v>8.0036991014516654E-2</v>
      </c>
      <c r="J15" s="12">
        <v>7.5930155682387646E-2</v>
      </c>
      <c r="K15" s="12">
        <v>3.5409441201775416E-2</v>
      </c>
      <c r="L15" s="12">
        <v>1.8280718248905165E-2</v>
      </c>
      <c r="M15" s="12">
        <v>-2.5999999999999999E-2</v>
      </c>
      <c r="N15" s="12">
        <v>-1.6E-2</v>
      </c>
      <c r="O15" s="12">
        <v>5.7675447510727746E-3</v>
      </c>
      <c r="P15" s="12">
        <v>6.4000000000000001E-2</v>
      </c>
      <c r="Q15" s="12">
        <v>-2.7598095315932811E-2</v>
      </c>
      <c r="R15" s="12">
        <v>-1.7041420118343194E-2</v>
      </c>
      <c r="S15" s="12">
        <v>6.0000000000000001E-3</v>
      </c>
    </row>
    <row r="17" spans="1:22" x14ac:dyDescent="0.25">
      <c r="A17" s="2" t="s">
        <v>17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4" t="s">
        <v>21</v>
      </c>
      <c r="K17" s="4" t="s">
        <v>22</v>
      </c>
      <c r="L17" s="4" t="s">
        <v>23</v>
      </c>
      <c r="M17" s="4" t="s">
        <v>24</v>
      </c>
      <c r="N17" s="4" t="s">
        <v>25</v>
      </c>
      <c r="O17" s="4" t="s">
        <v>26</v>
      </c>
      <c r="P17" s="4" t="s">
        <v>27</v>
      </c>
      <c r="Q17" s="4" t="s">
        <v>28</v>
      </c>
      <c r="R17" s="4" t="s">
        <v>34</v>
      </c>
      <c r="S17" s="4" t="s">
        <v>35</v>
      </c>
    </row>
    <row r="18" spans="1:22" x14ac:dyDescent="0.25">
      <c r="A18" s="5" t="s">
        <v>10</v>
      </c>
      <c r="B18" s="6">
        <v>111.63240141108255</v>
      </c>
      <c r="C18" s="6">
        <v>119.07140838977196</v>
      </c>
      <c r="D18" s="6">
        <v>122.193021684933</v>
      </c>
      <c r="E18" s="6">
        <v>115.39620592941922</v>
      </c>
      <c r="F18" s="6">
        <v>112.3784129986186</v>
      </c>
      <c r="G18" s="6">
        <v>119.18899178843634</v>
      </c>
      <c r="H18" s="6">
        <v>125.37910706792</v>
      </c>
      <c r="I18" s="6">
        <v>108.54667224984674</v>
      </c>
      <c r="J18" s="6">
        <v>175.8</v>
      </c>
      <c r="K18" s="6">
        <v>185.3</v>
      </c>
      <c r="L18" s="6">
        <v>167.5</v>
      </c>
      <c r="M18" s="6">
        <v>170.6</v>
      </c>
      <c r="N18" s="6">
        <v>168.5</v>
      </c>
      <c r="O18" s="6">
        <v>160.5</v>
      </c>
      <c r="P18" s="6">
        <v>148</v>
      </c>
      <c r="Q18" s="6">
        <v>151.69999999999999</v>
      </c>
      <c r="R18" s="6">
        <v>142.80000000000001</v>
      </c>
      <c r="S18" s="6">
        <v>141.80000000000001</v>
      </c>
      <c r="U18" s="6"/>
      <c r="V18" s="6"/>
    </row>
    <row r="19" spans="1:22" x14ac:dyDescent="0.25">
      <c r="A19" s="7" t="s">
        <v>11</v>
      </c>
      <c r="B19" s="8">
        <v>83.480590881692109</v>
      </c>
      <c r="C19" s="8">
        <v>89.968423993220341</v>
      </c>
      <c r="D19" s="8">
        <v>88.333350206592939</v>
      </c>
      <c r="E19" s="8">
        <v>103.04424825742089</v>
      </c>
      <c r="F19" s="8">
        <v>84.322978050000003</v>
      </c>
      <c r="G19" s="8">
        <v>93.083777749999996</v>
      </c>
      <c r="H19" s="8">
        <v>87.633363010115204</v>
      </c>
      <c r="I19" s="8">
        <v>65.259932652667715</v>
      </c>
      <c r="J19" s="8">
        <v>132.80000000000001</v>
      </c>
      <c r="K19" s="8">
        <v>141.5</v>
      </c>
      <c r="L19" s="8">
        <v>137.19999999999999</v>
      </c>
      <c r="M19" s="8">
        <v>130.9</v>
      </c>
      <c r="N19" s="8">
        <v>128.19999999999999</v>
      </c>
      <c r="O19" s="8">
        <v>126.4</v>
      </c>
      <c r="P19" s="8">
        <v>115.7</v>
      </c>
      <c r="Q19" s="8">
        <v>115.9</v>
      </c>
      <c r="R19" s="8">
        <v>116.1</v>
      </c>
      <c r="S19" s="8">
        <v>115.5</v>
      </c>
      <c r="U19" s="6"/>
      <c r="V19" s="8"/>
    </row>
    <row r="20" spans="1:22" x14ac:dyDescent="0.25">
      <c r="A20" s="9" t="s">
        <v>12</v>
      </c>
      <c r="B20" s="10">
        <v>28.151810529390445</v>
      </c>
      <c r="C20" s="10">
        <v>29.102984396551619</v>
      </c>
      <c r="D20" s="10">
        <v>33.859671478340061</v>
      </c>
      <c r="E20" s="10">
        <v>12.351957671998335</v>
      </c>
      <c r="F20" s="10">
        <v>28.055434948618597</v>
      </c>
      <c r="G20" s="10">
        <v>26.105214038436344</v>
      </c>
      <c r="H20" s="10">
        <v>37.745744057804799</v>
      </c>
      <c r="I20" s="10">
        <v>43.286739597179022</v>
      </c>
      <c r="J20" s="10">
        <v>43</v>
      </c>
      <c r="K20" s="10">
        <v>43.800000000000011</v>
      </c>
      <c r="L20" s="10">
        <v>30.300000000000011</v>
      </c>
      <c r="M20" s="10">
        <v>39.699999999999989</v>
      </c>
      <c r="N20" s="10">
        <v>40.300000000000011</v>
      </c>
      <c r="O20" s="10">
        <v>34.099999999999994</v>
      </c>
      <c r="P20" s="10">
        <v>32.299999999999997</v>
      </c>
      <c r="Q20" s="10">
        <v>35.799999999999983</v>
      </c>
      <c r="R20" s="10">
        <v>26.7</v>
      </c>
      <c r="S20" s="10">
        <v>26.300000000000011</v>
      </c>
      <c r="U20" s="6"/>
      <c r="V20" s="6"/>
    </row>
    <row r="21" spans="1:22" x14ac:dyDescent="0.25">
      <c r="A21" s="11" t="s">
        <v>13</v>
      </c>
      <c r="B21" s="12">
        <v>0.25218314909953743</v>
      </c>
      <c r="C21" s="12">
        <v>0.24441622712049418</v>
      </c>
      <c r="D21" s="12">
        <v>0.27709987863009961</v>
      </c>
      <c r="E21" s="12">
        <v>0.10703954755283089</v>
      </c>
      <c r="F21" s="12">
        <v>0.24965146063206523</v>
      </c>
      <c r="G21" s="12">
        <v>0.21902370048379805</v>
      </c>
      <c r="H21" s="12">
        <v>0.30105290219810932</v>
      </c>
      <c r="I21" s="12">
        <v>0.39878458454759436</v>
      </c>
      <c r="J21" s="12">
        <v>0.24459613196814561</v>
      </c>
      <c r="K21" s="12">
        <v>0.23637344846195363</v>
      </c>
      <c r="L21" s="12">
        <v>0.18089552238805978</v>
      </c>
      <c r="M21" s="14">
        <v>0.23270808909730359</v>
      </c>
      <c r="N21" s="12">
        <v>0.23916913946587545</v>
      </c>
      <c r="O21" s="12">
        <v>0.21246105919003111</v>
      </c>
      <c r="P21" s="12">
        <v>0.21824324324324323</v>
      </c>
      <c r="Q21" s="12">
        <v>0.23599208965062615</v>
      </c>
      <c r="R21" s="12">
        <v>0.18697478991596636</v>
      </c>
      <c r="S21" s="12">
        <v>0.18547249647390698</v>
      </c>
      <c r="U21" s="22"/>
      <c r="V21" s="22"/>
    </row>
    <row r="22" spans="1:22" x14ac:dyDescent="0.25">
      <c r="A22" s="7" t="s">
        <v>14</v>
      </c>
      <c r="B22" s="8">
        <v>16.969449477535036</v>
      </c>
      <c r="C22" s="8">
        <v>14.476748681512856</v>
      </c>
      <c r="D22" s="8">
        <v>14.763086431021797</v>
      </c>
      <c r="E22" s="8">
        <v>16.858631560969904</v>
      </c>
      <c r="F22" s="8">
        <v>11.893101995439721</v>
      </c>
      <c r="G22" s="8">
        <v>13.84090909090909</v>
      </c>
      <c r="H22" s="8">
        <v>15.684273617789072</v>
      </c>
      <c r="I22" s="8">
        <v>15.345673653398874</v>
      </c>
      <c r="J22" s="8">
        <v>15.4</v>
      </c>
      <c r="K22" s="8">
        <v>14.4</v>
      </c>
      <c r="L22" s="8">
        <v>12.8</v>
      </c>
      <c r="M22" s="8">
        <v>14.4</v>
      </c>
      <c r="N22" s="8">
        <v>17</v>
      </c>
      <c r="O22" s="8">
        <v>8.1</v>
      </c>
      <c r="P22" s="8">
        <v>10.6</v>
      </c>
      <c r="Q22" s="8">
        <v>9.9</v>
      </c>
      <c r="R22" s="8">
        <v>9.6999999999999993</v>
      </c>
      <c r="S22" s="8">
        <v>10.6</v>
      </c>
      <c r="U22" s="6"/>
      <c r="V22" s="8"/>
    </row>
    <row r="23" spans="1:22" x14ac:dyDescent="0.25">
      <c r="A23" s="9" t="s">
        <v>36</v>
      </c>
      <c r="B23" s="10">
        <v>11.182361051855409</v>
      </c>
      <c r="C23" s="10">
        <v>14.626235715038764</v>
      </c>
      <c r="D23" s="10">
        <v>19.096585047318264</v>
      </c>
      <c r="E23" s="10">
        <v>-4.5066738889715694</v>
      </c>
      <c r="F23" s="10">
        <v>16.162332953178876</v>
      </c>
      <c r="G23" s="10">
        <v>12.264304947527254</v>
      </c>
      <c r="H23" s="10">
        <v>22.061470440015725</v>
      </c>
      <c r="I23" s="10">
        <v>27.941065943780146</v>
      </c>
      <c r="J23" s="10">
        <v>27.6</v>
      </c>
      <c r="K23" s="10">
        <v>29.400000000000013</v>
      </c>
      <c r="L23" s="10">
        <v>17.500000000000011</v>
      </c>
      <c r="M23" s="10">
        <v>25.29999999999999</v>
      </c>
      <c r="N23" s="10">
        <v>23.300000000000011</v>
      </c>
      <c r="O23" s="10">
        <v>25.999999999999993</v>
      </c>
      <c r="P23" s="10">
        <v>21.699999999999996</v>
      </c>
      <c r="Q23" s="10">
        <v>25.899999999999984</v>
      </c>
      <c r="R23" s="10">
        <v>17</v>
      </c>
      <c r="S23" s="10">
        <v>15.700000000000012</v>
      </c>
      <c r="U23" s="6"/>
      <c r="V23" s="6"/>
    </row>
    <row r="24" spans="1:22" x14ac:dyDescent="0.25">
      <c r="A24" s="11" t="s">
        <v>37</v>
      </c>
      <c r="B24" s="12">
        <v>0.10017128459573973</v>
      </c>
      <c r="C24" s="12">
        <v>0.12283583366345009</v>
      </c>
      <c r="D24" s="12">
        <v>0.15628212465812985</v>
      </c>
      <c r="E24" s="12">
        <v>-3.9053917350870486E-2</v>
      </c>
      <c r="F24" s="12">
        <v>0.14382061929792112</v>
      </c>
      <c r="G24" s="12">
        <v>0.10289796703118963</v>
      </c>
      <c r="H24" s="12">
        <v>0.17595810782146223</v>
      </c>
      <c r="I24" s="12">
        <v>0.25741061761402451</v>
      </c>
      <c r="J24" s="12">
        <v>0.15699658703071673</v>
      </c>
      <c r="K24" s="12">
        <v>0.15866162978953055</v>
      </c>
      <c r="L24" s="12">
        <v>0.10447761194029857</v>
      </c>
      <c r="M24" s="14">
        <v>0.1483001172332942</v>
      </c>
      <c r="N24" s="12">
        <v>0.13827893175074191</v>
      </c>
      <c r="O24" s="12">
        <v>0.16199376947040495</v>
      </c>
      <c r="P24" s="12">
        <v>0.1466216216216216</v>
      </c>
      <c r="Q24" s="12">
        <v>0.17073170731707307</v>
      </c>
      <c r="R24" s="12">
        <v>0.11904761904761904</v>
      </c>
      <c r="S24" s="12">
        <v>0.11071932299012702</v>
      </c>
      <c r="U24" s="22"/>
      <c r="V24" s="22"/>
    </row>
    <row r="25" spans="1:22" x14ac:dyDescent="0.25">
      <c r="A25" s="7" t="s">
        <v>15</v>
      </c>
      <c r="B25" s="8">
        <v>20.067617278870411</v>
      </c>
      <c r="C25" s="8">
        <v>20.811414555623497</v>
      </c>
      <c r="D25" s="8">
        <v>22.867440348780111</v>
      </c>
      <c r="E25" s="8">
        <v>10.120101633703252</v>
      </c>
      <c r="F25" s="8">
        <v>15.222719396990817</v>
      </c>
      <c r="G25" s="8">
        <v>10.039895716108274</v>
      </c>
      <c r="H25" s="8">
        <v>14.955432942272648</v>
      </c>
      <c r="I25" s="8">
        <v>6</v>
      </c>
      <c r="J25" s="8">
        <v>16.100000000000001</v>
      </c>
      <c r="K25" s="8">
        <v>14</v>
      </c>
      <c r="L25" s="8">
        <v>18.399999999999999</v>
      </c>
      <c r="M25" s="8">
        <v>12.4</v>
      </c>
      <c r="N25" s="8">
        <v>21.1</v>
      </c>
      <c r="O25" s="8">
        <v>18.899999999999999</v>
      </c>
      <c r="P25" s="8">
        <v>15.4</v>
      </c>
      <c r="Q25" s="8">
        <v>16.2</v>
      </c>
      <c r="R25" s="8">
        <v>21.1</v>
      </c>
      <c r="S25" s="8">
        <v>21.3</v>
      </c>
      <c r="U25" s="8"/>
    </row>
    <row r="26" spans="1:22" x14ac:dyDescent="0.25">
      <c r="A26" s="9" t="s">
        <v>38</v>
      </c>
      <c r="B26" s="10">
        <v>-8.8852562270150024</v>
      </c>
      <c r="C26" s="10">
        <v>-6.185178840584733</v>
      </c>
      <c r="D26" s="10">
        <v>-3.7708553014618467</v>
      </c>
      <c r="E26" s="10">
        <v>-14.626775522674821</v>
      </c>
      <c r="F26" s="10">
        <v>0.93961355618805875</v>
      </c>
      <c r="G26" s="10">
        <v>2.2244092314189796</v>
      </c>
      <c r="H26" s="10">
        <v>7.1060374977430776</v>
      </c>
      <c r="I26" s="10">
        <v>21.941065943780146</v>
      </c>
      <c r="J26" s="10">
        <v>11.5</v>
      </c>
      <c r="K26" s="10">
        <v>15.400000000000013</v>
      </c>
      <c r="L26" s="10">
        <v>-0.89999999999998792</v>
      </c>
      <c r="M26" s="10">
        <v>12.89999999999999</v>
      </c>
      <c r="N26" s="10">
        <v>2.2000000000000099</v>
      </c>
      <c r="O26" s="10">
        <v>7.0999999999999943</v>
      </c>
      <c r="P26" s="10">
        <v>6.2999999999999954</v>
      </c>
      <c r="Q26" s="10">
        <v>9.6999999999999851</v>
      </c>
      <c r="R26" s="10">
        <v>-4.1000000000000014</v>
      </c>
      <c r="S26" s="10">
        <v>-5.599999999999989</v>
      </c>
      <c r="U26" s="6"/>
    </row>
    <row r="27" spans="1:22" x14ac:dyDescent="0.25">
      <c r="A27" s="11" t="s">
        <v>39</v>
      </c>
      <c r="B27" s="12">
        <v>-7.9593882373768396E-2</v>
      </c>
      <c r="C27" s="12">
        <v>-5.1945122042547621E-2</v>
      </c>
      <c r="D27" s="12">
        <v>-3.0859825294972731E-2</v>
      </c>
      <c r="E27" s="12">
        <v>-0.12675265538297786</v>
      </c>
      <c r="F27" s="12">
        <v>8.3611570150898002E-3</v>
      </c>
      <c r="G27" s="12">
        <v>1.8662874801117252E-2</v>
      </c>
      <c r="H27" s="12">
        <v>5.6676408565372982E-2</v>
      </c>
      <c r="I27" s="12">
        <v>0.2021348558090976</v>
      </c>
      <c r="J27" s="12">
        <v>6.5415244596131961E-2</v>
      </c>
      <c r="K27" s="12">
        <v>8.3108472746896991E-2</v>
      </c>
      <c r="L27" s="12">
        <v>-5.3731343283581366E-3</v>
      </c>
      <c r="M27" s="14">
        <v>7.5615474794841681E-2</v>
      </c>
      <c r="N27" s="12">
        <v>1.3056379821958517E-2</v>
      </c>
      <c r="O27" s="12">
        <v>4.4236760124610558E-2</v>
      </c>
      <c r="P27" s="12">
        <v>4.2567567567567535E-2</v>
      </c>
      <c r="Q27" s="12">
        <v>6.3941990771258964E-2</v>
      </c>
      <c r="R27" s="12">
        <v>-2.8711484593837544E-2</v>
      </c>
      <c r="S27" s="12">
        <v>-3.9492242595204431E-2</v>
      </c>
      <c r="U27" s="22"/>
    </row>
    <row r="29" spans="1:22" x14ac:dyDescent="0.25">
      <c r="A29" s="2" t="s">
        <v>18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J29" s="4" t="s">
        <v>21</v>
      </c>
      <c r="K29" s="4" t="s">
        <v>22</v>
      </c>
      <c r="L29" s="4" t="s">
        <v>23</v>
      </c>
      <c r="M29" s="4" t="s">
        <v>24</v>
      </c>
      <c r="N29" s="4" t="s">
        <v>25</v>
      </c>
      <c r="O29" s="4" t="s">
        <v>26</v>
      </c>
      <c r="P29" s="4" t="s">
        <v>27</v>
      </c>
      <c r="Q29" s="4" t="s">
        <v>28</v>
      </c>
      <c r="R29" s="4" t="s">
        <v>34</v>
      </c>
      <c r="S29" s="4" t="s">
        <v>35</v>
      </c>
    </row>
    <row r="30" spans="1:22" x14ac:dyDescent="0.25">
      <c r="A30" s="5" t="s">
        <v>10</v>
      </c>
      <c r="B30" s="6">
        <v>70.841056561877991</v>
      </c>
      <c r="C30" s="6">
        <v>75.852547773469141</v>
      </c>
      <c r="D30" s="6">
        <v>81.871224067591541</v>
      </c>
      <c r="E30" s="6">
        <v>83.294871305111343</v>
      </c>
      <c r="F30" s="6">
        <v>98.795075909837934</v>
      </c>
      <c r="G30" s="6">
        <v>102.97471288010044</v>
      </c>
      <c r="H30" s="6">
        <v>93.710504402813527</v>
      </c>
      <c r="I30" s="6">
        <v>91.1340111356824</v>
      </c>
      <c r="J30" s="6">
        <v>92.9</v>
      </c>
      <c r="K30" s="6">
        <v>88.1</v>
      </c>
      <c r="L30" s="6">
        <v>85.4</v>
      </c>
      <c r="M30" s="6">
        <v>79.7</v>
      </c>
      <c r="N30" s="6">
        <v>87</v>
      </c>
      <c r="O30" s="6">
        <v>89.2</v>
      </c>
      <c r="P30" s="6">
        <v>82.7</v>
      </c>
      <c r="Q30" s="6">
        <v>53.8</v>
      </c>
      <c r="R30" s="6">
        <v>66.599999999999994</v>
      </c>
      <c r="S30" s="6">
        <v>77.400000000000006</v>
      </c>
    </row>
    <row r="31" spans="1:22" x14ac:dyDescent="0.25">
      <c r="A31" s="7" t="s">
        <v>11</v>
      </c>
      <c r="B31" s="8">
        <v>50.981548499999995</v>
      </c>
      <c r="C31" s="8">
        <v>55.595400328888879</v>
      </c>
      <c r="D31" s="8">
        <v>52.960125750454516</v>
      </c>
      <c r="E31" s="8">
        <v>53.937932261010083</v>
      </c>
      <c r="F31" s="8">
        <v>67.893132780000002</v>
      </c>
      <c r="G31" s="8">
        <v>65.595228919999997</v>
      </c>
      <c r="H31" s="8">
        <v>57.668914542991942</v>
      </c>
      <c r="I31" s="8">
        <v>60.717764298030467</v>
      </c>
      <c r="J31" s="8">
        <v>57.4</v>
      </c>
      <c r="K31" s="8">
        <v>60.9</v>
      </c>
      <c r="L31" s="8">
        <v>52.1</v>
      </c>
      <c r="M31" s="8">
        <v>36.700000000000003</v>
      </c>
      <c r="N31" s="8">
        <v>50.1</v>
      </c>
      <c r="O31" s="8">
        <v>59.6</v>
      </c>
      <c r="P31" s="8">
        <v>53</v>
      </c>
      <c r="Q31" s="8">
        <v>37.200000000000003</v>
      </c>
      <c r="R31" s="8">
        <v>53.8</v>
      </c>
      <c r="S31" s="8">
        <v>47.1</v>
      </c>
    </row>
    <row r="32" spans="1:22" x14ac:dyDescent="0.25">
      <c r="A32" s="9" t="s">
        <v>12</v>
      </c>
      <c r="B32" s="10">
        <v>19.859508061877996</v>
      </c>
      <c r="C32" s="10">
        <v>20.257147444580262</v>
      </c>
      <c r="D32" s="10">
        <v>28.911098317137025</v>
      </c>
      <c r="E32" s="10">
        <v>29.35693904410126</v>
      </c>
      <c r="F32" s="10">
        <v>30.901943129837932</v>
      </c>
      <c r="G32" s="10">
        <v>37.379483960100444</v>
      </c>
      <c r="H32" s="10">
        <v>36.041589859821585</v>
      </c>
      <c r="I32" s="10">
        <v>30.416246837651933</v>
      </c>
      <c r="J32" s="10">
        <v>35.500000000000007</v>
      </c>
      <c r="K32" s="10">
        <v>27.199999999999996</v>
      </c>
      <c r="L32" s="10">
        <v>33.300000000000004</v>
      </c>
      <c r="M32" s="10">
        <v>43</v>
      </c>
      <c r="N32" s="10">
        <v>36.9</v>
      </c>
      <c r="O32" s="10">
        <v>29.6</v>
      </c>
      <c r="P32" s="10">
        <v>29.700000000000003</v>
      </c>
      <c r="Q32" s="10">
        <v>16.599999999999994</v>
      </c>
      <c r="R32" s="10">
        <v>12.799999999999997</v>
      </c>
      <c r="S32" s="10">
        <v>30.300000000000004</v>
      </c>
    </row>
    <row r="33" spans="1:21" x14ac:dyDescent="0.25">
      <c r="A33" s="11" t="s">
        <v>13</v>
      </c>
      <c r="B33" s="12">
        <v>0.28033895915331508</v>
      </c>
      <c r="C33" s="12">
        <v>0.26705955223913497</v>
      </c>
      <c r="D33" s="12">
        <v>0.35312893689324221</v>
      </c>
      <c r="E33" s="12">
        <v>0.35244593795656404</v>
      </c>
      <c r="F33" s="12">
        <v>0.31278829278940551</v>
      </c>
      <c r="G33" s="12">
        <v>0.36299672914479103</v>
      </c>
      <c r="H33" s="12">
        <v>0.38460565429140392</v>
      </c>
      <c r="I33" s="12">
        <v>0.33375296948542654</v>
      </c>
      <c r="J33" s="12">
        <v>0.38213132400430577</v>
      </c>
      <c r="K33" s="12">
        <v>0.30874006810442678</v>
      </c>
      <c r="L33" s="12">
        <v>0.38992974238875883</v>
      </c>
      <c r="M33" s="14">
        <v>0.5395232120451694</v>
      </c>
      <c r="N33" s="12">
        <v>0.42413793103448272</v>
      </c>
      <c r="O33" s="12">
        <v>0.33183856502242154</v>
      </c>
      <c r="P33" s="12">
        <v>0.35912938331318017</v>
      </c>
      <c r="Q33" s="12">
        <v>0.30855018587360583</v>
      </c>
      <c r="R33" s="12">
        <v>0.19219219219219216</v>
      </c>
      <c r="S33" s="12">
        <v>0.39147286821705429</v>
      </c>
    </row>
    <row r="34" spans="1:21" x14ac:dyDescent="0.25">
      <c r="A34" s="7" t="s">
        <v>14</v>
      </c>
      <c r="B34" s="8">
        <v>14.121268479999999</v>
      </c>
      <c r="C34" s="8">
        <v>14.926560779999999</v>
      </c>
      <c r="D34" s="8">
        <v>16.455114079999998</v>
      </c>
      <c r="E34" s="8">
        <v>12.72756199</v>
      </c>
      <c r="F34" s="8">
        <v>13.875285661346339</v>
      </c>
      <c r="G34" s="8">
        <v>13.84090909090909</v>
      </c>
      <c r="H34" s="8">
        <v>16.108055686600427</v>
      </c>
      <c r="I34" s="8">
        <v>10.7304577291654</v>
      </c>
      <c r="J34" s="8">
        <v>17.899999999999999</v>
      </c>
      <c r="K34" s="8">
        <v>14.1</v>
      </c>
      <c r="L34" s="8">
        <v>17.399999999999999</v>
      </c>
      <c r="M34" s="8">
        <v>16.3</v>
      </c>
      <c r="N34" s="8">
        <v>10.5</v>
      </c>
      <c r="O34" s="8">
        <v>10.199999999999999</v>
      </c>
      <c r="P34" s="8">
        <v>8.9</v>
      </c>
      <c r="Q34" s="8">
        <v>12.5</v>
      </c>
      <c r="R34" s="8">
        <v>10.9</v>
      </c>
      <c r="S34" s="8">
        <v>7.5</v>
      </c>
    </row>
    <row r="35" spans="1:21" x14ac:dyDescent="0.25">
      <c r="A35" s="9" t="s">
        <v>36</v>
      </c>
      <c r="B35" s="10">
        <v>5.7382395818779965</v>
      </c>
      <c r="C35" s="10">
        <v>5.3305866645802631</v>
      </c>
      <c r="D35" s="10">
        <v>12.455984237137027</v>
      </c>
      <c r="E35" s="10">
        <v>16.629377054101262</v>
      </c>
      <c r="F35" s="10">
        <v>17.026657468491592</v>
      </c>
      <c r="G35" s="10">
        <v>23.538574869191354</v>
      </c>
      <c r="H35" s="10">
        <v>19.933534173221158</v>
      </c>
      <c r="I35" s="10">
        <v>19.685789108486532</v>
      </c>
      <c r="J35" s="10">
        <v>17.600000000000009</v>
      </c>
      <c r="K35" s="10">
        <v>13.099999999999996</v>
      </c>
      <c r="L35" s="10">
        <v>15.900000000000006</v>
      </c>
      <c r="M35" s="10">
        <v>26.7</v>
      </c>
      <c r="N35" s="10">
        <v>26.4</v>
      </c>
      <c r="O35" s="10">
        <v>19.400000000000002</v>
      </c>
      <c r="P35" s="10">
        <v>20.800000000000004</v>
      </c>
      <c r="Q35" s="10">
        <v>4.0999999999999943</v>
      </c>
      <c r="R35" s="10">
        <v>1.8999999999999968</v>
      </c>
      <c r="S35" s="10">
        <v>22.800000000000004</v>
      </c>
      <c r="U35" s="15"/>
    </row>
    <row r="36" spans="1:21" x14ac:dyDescent="0.25">
      <c r="A36" s="11" t="s">
        <v>37</v>
      </c>
      <c r="B36" s="12">
        <v>8.100160924146832E-2</v>
      </c>
      <c r="C36" s="12">
        <v>7.0275644273675095E-2</v>
      </c>
      <c r="D36" s="12">
        <v>0.15214117510755149</v>
      </c>
      <c r="E36" s="12">
        <v>0.19964466951617477</v>
      </c>
      <c r="F36" s="12">
        <v>0.17234317916846797</v>
      </c>
      <c r="G36" s="12">
        <v>0.2285859723308839</v>
      </c>
      <c r="H36" s="12">
        <v>0.21271397801400246</v>
      </c>
      <c r="I36" s="12">
        <v>0.21600924685711329</v>
      </c>
      <c r="J36" s="12">
        <v>0.18945102260495164</v>
      </c>
      <c r="K36" s="12">
        <v>0.14869466515323493</v>
      </c>
      <c r="L36" s="12">
        <v>0.18618266978922723</v>
      </c>
      <c r="M36" s="14">
        <v>0.33500627352572143</v>
      </c>
      <c r="N36" s="12">
        <v>0.30344827586206896</v>
      </c>
      <c r="O36" s="12">
        <v>0.21748878923766818</v>
      </c>
      <c r="P36" s="12">
        <v>0.2515114873035067</v>
      </c>
      <c r="Q36" s="12">
        <v>7.6208178438661608E-2</v>
      </c>
      <c r="R36" s="12">
        <v>2.8528528528528482E-2</v>
      </c>
      <c r="S36" s="12">
        <v>0.29457364341085274</v>
      </c>
    </row>
    <row r="37" spans="1:21" x14ac:dyDescent="0.25">
      <c r="A37" s="7" t="s">
        <v>15</v>
      </c>
      <c r="B37" s="8">
        <v>13.364027645996726</v>
      </c>
      <c r="C37" s="8">
        <v>13.859359365324035</v>
      </c>
      <c r="D37" s="8">
        <v>15.228569529081653</v>
      </c>
      <c r="E37" s="8">
        <v>6.7394806335832076</v>
      </c>
      <c r="F37" s="8">
        <v>11.028695592479894</v>
      </c>
      <c r="G37" s="8">
        <v>7.8523839525280348</v>
      </c>
      <c r="H37" s="8">
        <v>11.992873732482986</v>
      </c>
      <c r="I37" s="8">
        <v>7.3</v>
      </c>
      <c r="J37" s="8">
        <v>11.8</v>
      </c>
      <c r="K37" s="8">
        <v>9.4</v>
      </c>
      <c r="L37" s="8">
        <v>10.3</v>
      </c>
      <c r="M37" s="8">
        <v>2.2000000000000002</v>
      </c>
      <c r="N37" s="8">
        <v>10.4</v>
      </c>
      <c r="O37" s="8">
        <v>9.6999999999999993</v>
      </c>
      <c r="P37" s="8">
        <v>8</v>
      </c>
      <c r="Q37" s="8">
        <v>8</v>
      </c>
      <c r="R37" s="8">
        <v>10.199999999999999</v>
      </c>
      <c r="S37" s="8">
        <v>10.199999999999999</v>
      </c>
    </row>
    <row r="38" spans="1:21" x14ac:dyDescent="0.25">
      <c r="A38" s="9" t="s">
        <v>38</v>
      </c>
      <c r="B38" s="10">
        <v>-7.6257880641187299</v>
      </c>
      <c r="C38" s="10">
        <v>-8.5287727007437724</v>
      </c>
      <c r="D38" s="10">
        <v>-2.7725852919446261</v>
      </c>
      <c r="E38" s="10">
        <v>9.8898964205180544</v>
      </c>
      <c r="F38" s="10">
        <v>5.9979618760116988</v>
      </c>
      <c r="G38" s="10">
        <v>15.686190916663319</v>
      </c>
      <c r="H38" s="10">
        <v>7.9406604407381725</v>
      </c>
      <c r="I38" s="10">
        <v>12.385789108486531</v>
      </c>
      <c r="J38" s="10">
        <v>5.8000000000000078</v>
      </c>
      <c r="K38" s="10">
        <v>3.6999999999999957</v>
      </c>
      <c r="L38" s="10">
        <v>5.600000000000005</v>
      </c>
      <c r="M38" s="10">
        <v>24.5</v>
      </c>
      <c r="N38" s="10">
        <v>15.999999999999998</v>
      </c>
      <c r="O38" s="10">
        <v>9.7000000000000028</v>
      </c>
      <c r="P38" s="10">
        <v>12.800000000000004</v>
      </c>
      <c r="Q38" s="10">
        <v>-3.9000000000000057</v>
      </c>
      <c r="R38" s="10">
        <v>-8.3000000000000025</v>
      </c>
      <c r="S38" s="10">
        <v>12.600000000000005</v>
      </c>
    </row>
    <row r="39" spans="1:21" x14ac:dyDescent="0.25">
      <c r="A39" s="11" t="s">
        <v>39</v>
      </c>
      <c r="B39" s="12">
        <v>-0.10764644733182069</v>
      </c>
      <c r="C39" s="12">
        <v>-0.11243884287466045</v>
      </c>
      <c r="D39" s="12">
        <v>-3.3865198957519251E-2</v>
      </c>
      <c r="E39" s="12">
        <v>0.11873355784765066</v>
      </c>
      <c r="F39" s="12">
        <v>6.0711141934700681E-2</v>
      </c>
      <c r="G39" s="12">
        <v>0.15233051375367931</v>
      </c>
      <c r="H39" s="12">
        <v>8.4736076188485068E-2</v>
      </c>
      <c r="I39" s="12">
        <v>0.13590742856743443</v>
      </c>
      <c r="J39" s="12">
        <v>6.2432723358450029E-2</v>
      </c>
      <c r="K39" s="12">
        <v>4.1997729852440366E-2</v>
      </c>
      <c r="L39" s="12">
        <v>6.5573770491803338E-2</v>
      </c>
      <c r="M39" s="14">
        <v>0.30740276035131742</v>
      </c>
      <c r="N39" s="12">
        <v>0.18390804597701146</v>
      </c>
      <c r="O39" s="12">
        <v>0.1087443946188341</v>
      </c>
      <c r="P39" s="12">
        <v>0.15477629987908106</v>
      </c>
      <c r="Q39" s="12">
        <v>-7.2490706319702711E-2</v>
      </c>
      <c r="R39" s="12">
        <v>-0.12462462462462467</v>
      </c>
      <c r="S39" s="12">
        <v>0.16279069767441864</v>
      </c>
    </row>
    <row r="41" spans="1:21" x14ac:dyDescent="0.25">
      <c r="A41" s="2" t="s">
        <v>19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3" t="s">
        <v>8</v>
      </c>
      <c r="I41" s="3" t="s">
        <v>9</v>
      </c>
      <c r="J41" s="4" t="s">
        <v>21</v>
      </c>
      <c r="K41" s="4" t="s">
        <v>22</v>
      </c>
      <c r="L41" s="4" t="s">
        <v>23</v>
      </c>
      <c r="M41" s="4" t="s">
        <v>24</v>
      </c>
      <c r="N41" s="4" t="s">
        <v>25</v>
      </c>
      <c r="O41" s="4" t="s">
        <v>26</v>
      </c>
      <c r="P41" s="4" t="s">
        <v>27</v>
      </c>
      <c r="Q41" s="4" t="s">
        <v>28</v>
      </c>
      <c r="R41" s="4" t="s">
        <v>34</v>
      </c>
      <c r="S41" s="4" t="s">
        <v>35</v>
      </c>
    </row>
    <row r="42" spans="1:21" x14ac:dyDescent="0.25">
      <c r="A42" s="5" t="s">
        <v>10</v>
      </c>
      <c r="B42" s="6">
        <v>32.45027240641766</v>
      </c>
      <c r="C42" s="6">
        <v>36.974506328323749</v>
      </c>
      <c r="D42" s="6">
        <v>43.531200968697505</v>
      </c>
      <c r="E42" s="6">
        <v>43.677551717500215</v>
      </c>
      <c r="F42" s="6">
        <v>37.831044032488307</v>
      </c>
      <c r="G42" s="6">
        <v>36.112299275386242</v>
      </c>
      <c r="H42" s="6">
        <v>37.403601911224648</v>
      </c>
      <c r="I42" s="6">
        <v>32.483120603807293</v>
      </c>
      <c r="J42" s="6">
        <v>31.9</v>
      </c>
      <c r="K42" s="6">
        <v>37.299999999999997</v>
      </c>
      <c r="L42" s="6">
        <v>35.9</v>
      </c>
      <c r="M42" s="6">
        <v>44.3</v>
      </c>
      <c r="N42" s="6">
        <v>37</v>
      </c>
      <c r="O42" s="6">
        <v>37.9</v>
      </c>
      <c r="P42" s="6">
        <v>41.8</v>
      </c>
      <c r="Q42" s="6">
        <v>36.1</v>
      </c>
      <c r="R42" s="6">
        <v>32.299999999999997</v>
      </c>
      <c r="S42" s="6">
        <v>34.799999999999997</v>
      </c>
    </row>
    <row r="43" spans="1:21" x14ac:dyDescent="0.25">
      <c r="A43" s="7" t="s">
        <v>11</v>
      </c>
      <c r="B43" s="8">
        <v>30.97672160999997</v>
      </c>
      <c r="C43" s="8">
        <v>31.593386216363655</v>
      </c>
      <c r="D43" s="8">
        <v>32.669174709999893</v>
      </c>
      <c r="E43" s="8">
        <v>38.437706469999952</v>
      </c>
      <c r="F43" s="8">
        <v>36.069499999999998</v>
      </c>
      <c r="G43" s="8">
        <v>34.997515</v>
      </c>
      <c r="H43" s="8">
        <v>33.228387580488246</v>
      </c>
      <c r="I43" s="8">
        <v>30.53766787257333</v>
      </c>
      <c r="J43" s="8">
        <v>28.4</v>
      </c>
      <c r="K43" s="8">
        <v>26.7</v>
      </c>
      <c r="L43" s="8">
        <v>28.4</v>
      </c>
      <c r="M43" s="8">
        <v>39.9</v>
      </c>
      <c r="N43" s="8">
        <v>30.2</v>
      </c>
      <c r="O43" s="8">
        <v>31.2</v>
      </c>
      <c r="P43" s="8">
        <v>33</v>
      </c>
      <c r="Q43" s="8">
        <v>27.6</v>
      </c>
      <c r="R43" s="8">
        <v>27.6</v>
      </c>
      <c r="S43" s="8">
        <v>29.3</v>
      </c>
    </row>
    <row r="44" spans="1:21" x14ac:dyDescent="0.25">
      <c r="A44" s="9" t="s">
        <v>12</v>
      </c>
      <c r="B44" s="10">
        <v>1.4735507964176904</v>
      </c>
      <c r="C44" s="10">
        <v>5.3811201119600938</v>
      </c>
      <c r="D44" s="10">
        <v>10.862026258697611</v>
      </c>
      <c r="E44" s="10">
        <v>5.2398452475002628</v>
      </c>
      <c r="F44" s="10">
        <v>1.7615440324883096</v>
      </c>
      <c r="G44" s="10">
        <v>1.114784275386242</v>
      </c>
      <c r="H44" s="10">
        <v>4.1752143307364022</v>
      </c>
      <c r="I44" s="10">
        <v>1.9454527312339636</v>
      </c>
      <c r="J44" s="10">
        <v>3.5</v>
      </c>
      <c r="K44" s="10">
        <v>10.599999999999998</v>
      </c>
      <c r="L44" s="10">
        <v>7.5</v>
      </c>
      <c r="M44" s="10">
        <v>4.3999999999999986</v>
      </c>
      <c r="N44" s="10">
        <v>6.8000000000000007</v>
      </c>
      <c r="O44" s="10">
        <v>6.6999999999999993</v>
      </c>
      <c r="P44" s="10">
        <v>8.7999999999999972</v>
      </c>
      <c r="Q44" s="10">
        <v>8.5</v>
      </c>
      <c r="R44" s="10">
        <v>4.6999999999999957</v>
      </c>
      <c r="S44" s="10">
        <v>5.4999999999999964</v>
      </c>
    </row>
    <row r="45" spans="1:21" x14ac:dyDescent="0.25">
      <c r="A45" s="11" t="s">
        <v>13</v>
      </c>
      <c r="B45" s="12">
        <v>4.5409504671100005E-2</v>
      </c>
      <c r="C45" s="12">
        <v>0.14553595561701849</v>
      </c>
      <c r="D45" s="12">
        <v>0.24952277945440321</v>
      </c>
      <c r="E45" s="12">
        <v>0.11996655127079438</v>
      </c>
      <c r="F45" s="12">
        <v>4.6563452781676916E-2</v>
      </c>
      <c r="G45" s="12">
        <v>3.0869933450791573E-2</v>
      </c>
      <c r="H45" s="12">
        <v>0.11162599635848011</v>
      </c>
      <c r="I45" s="12">
        <v>5.9891189487685501E-2</v>
      </c>
      <c r="J45" s="12">
        <v>0.109717868338558</v>
      </c>
      <c r="K45" s="12">
        <v>0.28418230563002678</v>
      </c>
      <c r="L45" s="12">
        <v>0.20891364902506965</v>
      </c>
      <c r="M45" s="14">
        <v>9.9322799097065442E-2</v>
      </c>
      <c r="N45" s="12">
        <v>0.18378378378378379</v>
      </c>
      <c r="O45" s="12">
        <v>0.17678100263852242</v>
      </c>
      <c r="P45" s="12">
        <v>0.21052631578947362</v>
      </c>
      <c r="Q45" s="12">
        <v>0.23545706371191136</v>
      </c>
      <c r="R45" s="12">
        <v>0.14551083591331257</v>
      </c>
      <c r="S45" s="12">
        <v>0.15804597701149417</v>
      </c>
    </row>
    <row r="46" spans="1:21" x14ac:dyDescent="0.25">
      <c r="A46" s="7" t="s">
        <v>14</v>
      </c>
      <c r="B46" s="8">
        <v>2.7634767900000012</v>
      </c>
      <c r="C46" s="8">
        <v>2.5628280299999999</v>
      </c>
      <c r="D46" s="8">
        <v>2.277666019999999</v>
      </c>
      <c r="E46" s="8">
        <v>4.2195382099999996</v>
      </c>
      <c r="F46" s="8">
        <v>2.9732754988599299</v>
      </c>
      <c r="G46" s="8">
        <v>3.9545454545454546</v>
      </c>
      <c r="H46" s="8">
        <v>3.1059915701777276</v>
      </c>
      <c r="I46" s="8">
        <v>2.9217524081785866</v>
      </c>
      <c r="J46" s="8">
        <v>5.2</v>
      </c>
      <c r="K46" s="8">
        <v>5.7</v>
      </c>
      <c r="L46" s="8">
        <v>4.5</v>
      </c>
      <c r="M46" s="8">
        <v>2.6</v>
      </c>
      <c r="N46" s="8">
        <v>3.9</v>
      </c>
      <c r="O46" s="8">
        <v>4</v>
      </c>
      <c r="P46" s="8">
        <v>3.7</v>
      </c>
      <c r="Q46" s="8">
        <v>3.4</v>
      </c>
      <c r="R46" s="8">
        <v>3.8</v>
      </c>
      <c r="S46" s="8">
        <v>3.7</v>
      </c>
    </row>
    <row r="47" spans="1:21" x14ac:dyDescent="0.25">
      <c r="A47" s="9" t="s">
        <v>36</v>
      </c>
      <c r="B47" s="10">
        <v>-1.2899259935823109</v>
      </c>
      <c r="C47" s="10">
        <v>2.8182920819600938</v>
      </c>
      <c r="D47" s="10">
        <v>8.584360238697613</v>
      </c>
      <c r="E47" s="10">
        <v>1.0203070375002632</v>
      </c>
      <c r="F47" s="10">
        <v>-1.2117314663716203</v>
      </c>
      <c r="G47" s="10">
        <v>-2.8397611791592126</v>
      </c>
      <c r="H47" s="10">
        <v>1.0692227605586746</v>
      </c>
      <c r="I47" s="10">
        <v>-0.97629967694462305</v>
      </c>
      <c r="J47" s="10">
        <v>-1.7000000000000002</v>
      </c>
      <c r="K47" s="10">
        <v>4.8999999999999977</v>
      </c>
      <c r="L47" s="10">
        <v>3</v>
      </c>
      <c r="M47" s="10">
        <v>1.7999999999999985</v>
      </c>
      <c r="N47" s="10">
        <v>2.9000000000000008</v>
      </c>
      <c r="O47" s="10">
        <v>2.6999999999999993</v>
      </c>
      <c r="P47" s="10">
        <v>5.099999999999997</v>
      </c>
      <c r="Q47" s="10">
        <v>5.0999999999999996</v>
      </c>
      <c r="R47" s="10">
        <v>0.89999999999999591</v>
      </c>
      <c r="S47" s="10">
        <v>1.7999999999999963</v>
      </c>
    </row>
    <row r="48" spans="1:21" x14ac:dyDescent="0.25">
      <c r="A48" s="11" t="s">
        <v>37</v>
      </c>
      <c r="B48" s="12">
        <v>-3.9750852548381177E-2</v>
      </c>
      <c r="C48" s="12">
        <v>7.6222575007071428E-2</v>
      </c>
      <c r="D48" s="12">
        <v>0.19720017016921887</v>
      </c>
      <c r="E48" s="12">
        <v>2.3359986935610644E-2</v>
      </c>
      <c r="F48" s="12">
        <v>-3.2030082630841936E-2</v>
      </c>
      <c r="G48" s="12">
        <v>-7.8636952953443306E-2</v>
      </c>
      <c r="H48" s="12">
        <v>2.858609080206807E-2</v>
      </c>
      <c r="I48" s="12">
        <v>-3.0055599917644383E-2</v>
      </c>
      <c r="J48" s="12">
        <v>-5.3291536050156747E-2</v>
      </c>
      <c r="K48" s="12">
        <v>0.13136729222520102</v>
      </c>
      <c r="L48" s="12">
        <v>8.3565459610027856E-2</v>
      </c>
      <c r="M48" s="14">
        <v>4.0632054176072206E-2</v>
      </c>
      <c r="N48" s="12">
        <v>7.8378378378378397E-2</v>
      </c>
      <c r="O48" s="12">
        <v>7.1240105540897075E-2</v>
      </c>
      <c r="P48" s="12">
        <v>0.12200956937799037</v>
      </c>
      <c r="Q48" s="12">
        <v>0.1412742382271468</v>
      </c>
      <c r="R48" s="12">
        <v>2.7863777089783159E-2</v>
      </c>
      <c r="S48" s="12">
        <v>5.1724137931034378E-2</v>
      </c>
    </row>
    <row r="49" spans="1:20" x14ac:dyDescent="0.25">
      <c r="A49" s="7" t="s">
        <v>15</v>
      </c>
      <c r="B49" s="8">
        <v>6.712168472422519</v>
      </c>
      <c r="C49" s="8">
        <v>6.96095200070679</v>
      </c>
      <c r="D49" s="8">
        <v>7.6486465742844931</v>
      </c>
      <c r="E49" s="8">
        <v>3.3849473098620999</v>
      </c>
      <c r="F49" s="8">
        <v>5.2581939154691613</v>
      </c>
      <c r="G49" s="8">
        <v>3.4486355440211458</v>
      </c>
      <c r="H49" s="8">
        <v>4.9084242882371463</v>
      </c>
      <c r="I49" s="8">
        <v>0.4</v>
      </c>
      <c r="J49" s="8">
        <v>4</v>
      </c>
      <c r="K49" s="8">
        <v>3.5</v>
      </c>
      <c r="L49" s="8">
        <v>4</v>
      </c>
      <c r="M49" s="8">
        <v>2.9</v>
      </c>
      <c r="N49" s="8">
        <v>4.7</v>
      </c>
      <c r="O49" s="8">
        <v>4.4000000000000004</v>
      </c>
      <c r="P49" s="8">
        <v>3.8</v>
      </c>
      <c r="Q49" s="8">
        <v>3.9</v>
      </c>
      <c r="R49" s="8">
        <v>5.2</v>
      </c>
      <c r="S49" s="8">
        <v>5.3</v>
      </c>
    </row>
    <row r="50" spans="1:20" x14ac:dyDescent="0.25">
      <c r="A50" s="9" t="s">
        <v>38</v>
      </c>
      <c r="B50" s="10">
        <v>-8.0020944660048308</v>
      </c>
      <c r="C50" s="10">
        <v>-4.1426599187466966</v>
      </c>
      <c r="D50" s="10">
        <v>0.93571366441311987</v>
      </c>
      <c r="E50" s="10">
        <v>-2.3646402723618367</v>
      </c>
      <c r="F50" s="10">
        <v>-6.4699253818407811</v>
      </c>
      <c r="G50" s="10">
        <v>-6.2883967231803588</v>
      </c>
      <c r="H50" s="10">
        <v>-3.8392015276784717</v>
      </c>
      <c r="I50" s="10">
        <v>-1.376299676944623</v>
      </c>
      <c r="J50" s="10">
        <v>-5.7</v>
      </c>
      <c r="K50" s="10">
        <v>1.3999999999999977</v>
      </c>
      <c r="L50" s="10">
        <v>-1</v>
      </c>
      <c r="M50" s="10">
        <v>-1.1000000000000014</v>
      </c>
      <c r="N50" s="10">
        <v>-1.7999999999999994</v>
      </c>
      <c r="O50" s="10">
        <v>-1.7000000000000011</v>
      </c>
      <c r="P50" s="10">
        <v>1.2999999999999972</v>
      </c>
      <c r="Q50" s="10">
        <v>1.1999999999999997</v>
      </c>
      <c r="R50" s="10">
        <v>-4.3000000000000043</v>
      </c>
      <c r="S50" s="10">
        <v>-3.5000000000000036</v>
      </c>
    </row>
    <row r="51" spans="1:20" x14ac:dyDescent="0.25">
      <c r="A51" s="11" t="s">
        <v>39</v>
      </c>
      <c r="B51" s="12">
        <v>-0.24659560221202531</v>
      </c>
      <c r="C51" s="12">
        <v>-0.11204097985679598</v>
      </c>
      <c r="D51" s="12">
        <v>2.1495241196905514E-2</v>
      </c>
      <c r="E51" s="12">
        <v>-5.4138571860803272E-2</v>
      </c>
      <c r="F51" s="12">
        <v>-0.17102159211584483</v>
      </c>
      <c r="G51" s="12">
        <v>-0.17413448740070847</v>
      </c>
      <c r="H51" s="12">
        <v>-0.10264256198615848</v>
      </c>
      <c r="I51" s="12">
        <v>-4.2369687744326791E-2</v>
      </c>
      <c r="J51" s="12">
        <v>-0.17868338557993732</v>
      </c>
      <c r="K51" s="12">
        <v>3.7533512064343105E-2</v>
      </c>
      <c r="L51" s="12">
        <v>-2.7855153203342621E-2</v>
      </c>
      <c r="M51" s="14">
        <v>-2.4830699774266399E-2</v>
      </c>
      <c r="N51" s="12">
        <v>-4.8648648648648631E-2</v>
      </c>
      <c r="O51" s="12">
        <v>-4.4854881266490794E-2</v>
      </c>
      <c r="P51" s="12">
        <v>3.1100478468899455E-2</v>
      </c>
      <c r="Q51" s="12">
        <v>3.3240997229916885E-2</v>
      </c>
      <c r="R51" s="12">
        <v>-0.13312693498452027</v>
      </c>
      <c r="S51" s="12">
        <v>-0.10057471264367827</v>
      </c>
    </row>
    <row r="53" spans="1:20" x14ac:dyDescent="0.25">
      <c r="A53" s="2" t="s">
        <v>31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3" t="s">
        <v>8</v>
      </c>
      <c r="I53" s="3" t="s">
        <v>9</v>
      </c>
      <c r="J53" s="4" t="s">
        <v>21</v>
      </c>
      <c r="K53" s="4" t="s">
        <v>22</v>
      </c>
      <c r="L53" s="4" t="s">
        <v>23</v>
      </c>
      <c r="M53" s="4" t="s">
        <v>24</v>
      </c>
      <c r="N53" s="4" t="s">
        <v>25</v>
      </c>
      <c r="O53" s="4" t="s">
        <v>26</v>
      </c>
      <c r="P53" s="4" t="s">
        <v>27</v>
      </c>
      <c r="Q53" s="4" t="s">
        <v>28</v>
      </c>
      <c r="R53" s="4" t="s">
        <v>34</v>
      </c>
      <c r="S53" s="4" t="s">
        <v>35</v>
      </c>
    </row>
    <row r="54" spans="1:20" x14ac:dyDescent="0.25">
      <c r="A54" s="5" t="s">
        <v>10</v>
      </c>
      <c r="B54" s="6">
        <v>141.26422948303357</v>
      </c>
      <c r="C54" s="6">
        <v>135.85524469479176</v>
      </c>
      <c r="D54" s="6">
        <v>132.87564271383121</v>
      </c>
      <c r="E54" s="6">
        <v>153.64637635656902</v>
      </c>
      <c r="F54" s="6">
        <v>163.64638441003453</v>
      </c>
      <c r="G54" s="6">
        <v>165.83638861719297</v>
      </c>
      <c r="H54" s="6">
        <v>196.11811840912301</v>
      </c>
      <c r="I54" s="6">
        <v>206.31229079846</v>
      </c>
      <c r="J54" s="6">
        <v>98.022998540000003</v>
      </c>
      <c r="K54" s="6">
        <v>94.246437790000016</v>
      </c>
      <c r="L54" s="6">
        <v>94.185499869999987</v>
      </c>
      <c r="M54" s="6">
        <v>102.68608437</v>
      </c>
      <c r="N54" s="6">
        <v>87.899999999999991</v>
      </c>
      <c r="O54" s="6">
        <v>89</v>
      </c>
      <c r="P54" s="6">
        <v>77.699999999999989</v>
      </c>
      <c r="Q54" s="6">
        <v>97.7</v>
      </c>
      <c r="R54" s="6">
        <v>88.1</v>
      </c>
      <c r="S54" s="6">
        <v>92.7</v>
      </c>
      <c r="T54" s="15"/>
    </row>
    <row r="55" spans="1:20" x14ac:dyDescent="0.25">
      <c r="A55" s="7" t="s">
        <v>11</v>
      </c>
      <c r="B55" s="8">
        <v>94.771269783409721</v>
      </c>
      <c r="C55" s="8">
        <v>96.538537191274045</v>
      </c>
      <c r="D55" s="8">
        <v>77.878855469250183</v>
      </c>
      <c r="E55" s="8">
        <v>99.070003382207361</v>
      </c>
      <c r="F55" s="8">
        <v>114.18531147</v>
      </c>
      <c r="G55" s="8">
        <v>127.31013437999999</v>
      </c>
      <c r="H55" s="8">
        <v>150.46480950644386</v>
      </c>
      <c r="I55" s="8">
        <v>174.02523773039118</v>
      </c>
      <c r="J55" s="8">
        <v>72.396887972815506</v>
      </c>
      <c r="K55" s="8">
        <v>74.771009099962981</v>
      </c>
      <c r="L55" s="8">
        <v>69.748325358632954</v>
      </c>
      <c r="M55" s="8">
        <v>92.087994948990683</v>
      </c>
      <c r="N55" s="8">
        <v>78.900000000000006</v>
      </c>
      <c r="O55" s="8">
        <v>77.200000000000017</v>
      </c>
      <c r="P55" s="8">
        <v>67.699999999999989</v>
      </c>
      <c r="Q55" s="8">
        <v>80.300000000000011</v>
      </c>
      <c r="R55" s="8">
        <v>72.800000000000011</v>
      </c>
      <c r="S55" s="8">
        <f>S67+S73</f>
        <v>76.8</v>
      </c>
    </row>
    <row r="56" spans="1:20" x14ac:dyDescent="0.25">
      <c r="A56" s="9" t="s">
        <v>12</v>
      </c>
      <c r="B56" s="10">
        <v>46.492959699623853</v>
      </c>
      <c r="C56" s="10">
        <v>39.316707503517719</v>
      </c>
      <c r="D56" s="10">
        <v>54.996787244581029</v>
      </c>
      <c r="E56" s="10">
        <v>54.576372974361661</v>
      </c>
      <c r="F56" s="10">
        <v>49.461072940034526</v>
      </c>
      <c r="G56" s="10">
        <v>38.526254237192973</v>
      </c>
      <c r="H56" s="10">
        <v>45.653308902679157</v>
      </c>
      <c r="I56" s="10">
        <v>32.287053068068815</v>
      </c>
      <c r="J56" s="10">
        <v>25.626110567184497</v>
      </c>
      <c r="K56" s="10">
        <v>19.475428690037042</v>
      </c>
      <c r="L56" s="10">
        <v>24.437174511367033</v>
      </c>
      <c r="M56" s="10">
        <v>10.598089421009313</v>
      </c>
      <c r="N56" s="10">
        <v>8.9999999999999858</v>
      </c>
      <c r="O56" s="10">
        <v>11.799999999999983</v>
      </c>
      <c r="P56" s="10">
        <v>10</v>
      </c>
      <c r="Q56" s="10">
        <v>17.399999999999991</v>
      </c>
      <c r="R56" s="10">
        <v>15.299999999999983</v>
      </c>
      <c r="S56" s="10">
        <f>S54-S55</f>
        <v>15.900000000000006</v>
      </c>
    </row>
    <row r="57" spans="1:20" x14ac:dyDescent="0.25">
      <c r="A57" s="11" t="s">
        <v>13</v>
      </c>
      <c r="B57" s="12">
        <v>0.32912054148292264</v>
      </c>
      <c r="C57" s="12">
        <v>0.2894014698648214</v>
      </c>
      <c r="D57" s="12">
        <v>0.41389667904015592</v>
      </c>
      <c r="E57" s="12">
        <v>0.35520768057494312</v>
      </c>
      <c r="F57" s="12">
        <v>0.30224360359899072</v>
      </c>
      <c r="G57" s="12">
        <v>0.23231484090096008</v>
      </c>
      <c r="H57" s="12">
        <v>0.23278475886374533</v>
      </c>
      <c r="I57" s="12">
        <v>0.15649602330095314</v>
      </c>
      <c r="J57" s="12">
        <v>0.26142957212972129</v>
      </c>
      <c r="K57" s="12">
        <v>0.20664365833573686</v>
      </c>
      <c r="L57" s="12">
        <v>0.25945792659269812</v>
      </c>
      <c r="M57" s="12">
        <v>0.1032086235056166</v>
      </c>
      <c r="N57" s="12">
        <v>0.10238907849829336</v>
      </c>
      <c r="O57" s="12">
        <v>0.13258426966292117</v>
      </c>
      <c r="P57" s="12">
        <v>0.12870012870012873</v>
      </c>
      <c r="Q57" s="12">
        <v>0.17809621289662222</v>
      </c>
      <c r="R57" s="12">
        <v>0.1736662883087399</v>
      </c>
      <c r="S57" s="12">
        <f>S56/S54</f>
        <v>0.17152103559870555</v>
      </c>
    </row>
    <row r="58" spans="1:20" x14ac:dyDescent="0.25">
      <c r="A58" s="7" t="s">
        <v>14</v>
      </c>
      <c r="B58" s="8">
        <v>13.903939741179142</v>
      </c>
      <c r="C58" s="8">
        <v>13.176374186389607</v>
      </c>
      <c r="D58" s="8">
        <v>18.887710039368606</v>
      </c>
      <c r="E58" s="8">
        <v>11.295068323069881</v>
      </c>
      <c r="F58" s="8">
        <v>10.902010162486411</v>
      </c>
      <c r="G58" s="8">
        <v>11.863636363636363</v>
      </c>
      <c r="H58" s="8">
        <v>8.8764923099999997</v>
      </c>
      <c r="I58" s="8">
        <v>1.4433011847797099</v>
      </c>
      <c r="J58" s="8">
        <v>4.8</v>
      </c>
      <c r="K58" s="8">
        <v>5.2</v>
      </c>
      <c r="L58" s="8">
        <v>5.3999999999999995</v>
      </c>
      <c r="M58" s="8">
        <v>6.1999999999999993</v>
      </c>
      <c r="N58" s="8">
        <v>6.9</v>
      </c>
      <c r="O58" s="8">
        <v>7.6000000000000005</v>
      </c>
      <c r="P58" s="8">
        <v>7.2</v>
      </c>
      <c r="Q58" s="8">
        <v>10.600000000000001</v>
      </c>
      <c r="R58" s="8">
        <v>10.1</v>
      </c>
      <c r="S58" s="8">
        <f>S76</f>
        <v>8.4</v>
      </c>
    </row>
    <row r="59" spans="1:20" x14ac:dyDescent="0.25">
      <c r="A59" s="9" t="s">
        <v>36</v>
      </c>
      <c r="B59" s="10">
        <v>32.589019958444709</v>
      </c>
      <c r="C59" s="10">
        <v>26.14033331712811</v>
      </c>
      <c r="D59" s="10">
        <v>36.109077205212422</v>
      </c>
      <c r="E59" s="10">
        <v>43.281304651291777</v>
      </c>
      <c r="F59" s="10">
        <v>38.559062777548114</v>
      </c>
      <c r="G59" s="10">
        <v>26.662617873556609</v>
      </c>
      <c r="H59" s="10">
        <v>36.776816592679154</v>
      </c>
      <c r="I59" s="10">
        <v>30.843751883289105</v>
      </c>
      <c r="J59" s="10">
        <v>20.826110567184497</v>
      </c>
      <c r="K59" s="10">
        <v>14.275428690037042</v>
      </c>
      <c r="L59" s="10">
        <v>19.037174511367034</v>
      </c>
      <c r="M59" s="10">
        <v>4.3980894210093133</v>
      </c>
      <c r="N59" s="10">
        <v>2.0999999999999854</v>
      </c>
      <c r="O59" s="10">
        <v>4.1999999999999824</v>
      </c>
      <c r="P59" s="10">
        <v>2.8</v>
      </c>
      <c r="Q59" s="10">
        <v>6.7999999999999901</v>
      </c>
      <c r="R59" s="10">
        <v>5.1999999999999833</v>
      </c>
      <c r="S59" s="10">
        <f>S56-S58</f>
        <v>7.5000000000000053</v>
      </c>
    </row>
    <row r="60" spans="1:20" x14ac:dyDescent="0.25">
      <c r="A60" s="11" t="s">
        <v>37</v>
      </c>
      <c r="B60" s="12">
        <v>0.23069548517488489</v>
      </c>
      <c r="C60" s="12">
        <v>0.19241313337482246</v>
      </c>
      <c r="D60" s="12">
        <v>0.27175091286654435</v>
      </c>
      <c r="E60" s="12">
        <v>0.28169427537196401</v>
      </c>
      <c r="F60" s="12">
        <v>0.2356242877993199</v>
      </c>
      <c r="G60" s="12">
        <v>0.16077664314737966</v>
      </c>
      <c r="H60" s="12">
        <v>0.18752380907489052</v>
      </c>
      <c r="I60" s="12">
        <v>0.14950031219138271</v>
      </c>
      <c r="J60" s="12">
        <v>0.2124614720767396</v>
      </c>
      <c r="K60" s="12">
        <v>0.1514691592041448</v>
      </c>
      <c r="L60" s="12">
        <v>0.20212426050340224</v>
      </c>
      <c r="M60" s="12">
        <v>4.2830432652997588E-2</v>
      </c>
      <c r="N60" s="12">
        <v>2.3890784982934989E-2</v>
      </c>
      <c r="O60" s="12">
        <v>4.7191011235954858E-2</v>
      </c>
      <c r="P60" s="12">
        <v>3.6036036036036036E-2</v>
      </c>
      <c r="Q60" s="12">
        <v>6.9600818833162645E-2</v>
      </c>
      <c r="R60" s="12">
        <v>5.902383654937552E-2</v>
      </c>
      <c r="S60" s="12">
        <f>S59/S54</f>
        <v>8.0906148867313968E-2</v>
      </c>
    </row>
    <row r="61" spans="1:20" x14ac:dyDescent="0.25">
      <c r="A61" s="7" t="s">
        <v>15</v>
      </c>
      <c r="B61" s="8">
        <v>24.153555285443403</v>
      </c>
      <c r="C61" s="8">
        <v>25.048796030548399</v>
      </c>
      <c r="D61" s="8">
        <v>27.523446208155399</v>
      </c>
      <c r="E61" s="8">
        <v>12.18064062649478</v>
      </c>
      <c r="F61" s="8">
        <v>19.019468795060121</v>
      </c>
      <c r="G61" s="8">
        <v>13.182428737342498</v>
      </c>
      <c r="H61" s="8">
        <v>21.506496410802814</v>
      </c>
      <c r="I61" s="8">
        <v>19</v>
      </c>
      <c r="J61" s="8">
        <v>22.3</v>
      </c>
      <c r="K61" s="8">
        <v>16.2</v>
      </c>
      <c r="L61" s="8">
        <v>19.8</v>
      </c>
      <c r="M61" s="8">
        <v>14.2</v>
      </c>
      <c r="N61" s="8">
        <v>20.3</v>
      </c>
      <c r="O61" s="8">
        <v>19.2</v>
      </c>
      <c r="P61" s="8">
        <v>16</v>
      </c>
      <c r="Q61" s="8">
        <v>17.899999999999999</v>
      </c>
      <c r="R61" s="8">
        <v>9.1</v>
      </c>
      <c r="S61" s="8">
        <f>S79</f>
        <v>9.8000000000000007</v>
      </c>
    </row>
    <row r="62" spans="1:20" x14ac:dyDescent="0.25">
      <c r="A62" s="9" t="s">
        <v>38</v>
      </c>
      <c r="B62" s="10">
        <v>8.4354646730013059</v>
      </c>
      <c r="C62" s="10">
        <v>1.0915372865797117</v>
      </c>
      <c r="D62" s="10">
        <v>8.5856309970570237</v>
      </c>
      <c r="E62" s="10">
        <v>31.100664024796998</v>
      </c>
      <c r="F62" s="10">
        <v>19.539593982487993</v>
      </c>
      <c r="G62" s="10">
        <v>13.480189136214111</v>
      </c>
      <c r="H62" s="10">
        <v>15.27032018187634</v>
      </c>
      <c r="I62" s="10">
        <v>11.843751883289105</v>
      </c>
      <c r="J62" s="10">
        <v>-1.4738894328155041</v>
      </c>
      <c r="K62" s="10">
        <v>-1.9245713099629569</v>
      </c>
      <c r="L62" s="10">
        <v>-0.7628254886329664</v>
      </c>
      <c r="M62" s="10">
        <v>-9.801910578990686</v>
      </c>
      <c r="N62" s="10">
        <v>-18.200000000000017</v>
      </c>
      <c r="O62" s="10">
        <v>-15.000000000000018</v>
      </c>
      <c r="P62" s="10">
        <v>-13.2</v>
      </c>
      <c r="Q62" s="10">
        <v>-11.100000000000009</v>
      </c>
      <c r="R62" s="10">
        <v>-3.9000000000000163</v>
      </c>
      <c r="S62" s="10">
        <f>S59-S61</f>
        <v>-2.2999999999999954</v>
      </c>
    </row>
    <row r="63" spans="1:20" x14ac:dyDescent="0.25">
      <c r="A63" s="11" t="s">
        <v>39</v>
      </c>
      <c r="B63" s="12">
        <v>5.9714088300141403E-2</v>
      </c>
      <c r="C63" s="12">
        <v>8.0345612643216383E-3</v>
      </c>
      <c r="D63" s="12">
        <v>6.4614031749577638E-2</v>
      </c>
      <c r="E63" s="12">
        <v>0.2024171657170834</v>
      </c>
      <c r="F63" s="12">
        <v>0.11940131798774931</v>
      </c>
      <c r="G63" s="12">
        <v>8.1286075080487866E-2</v>
      </c>
      <c r="H63" s="12">
        <v>7.7862873179421629E-2</v>
      </c>
      <c r="I63" s="12">
        <v>5.7406913749306843E-2</v>
      </c>
      <c r="J63" s="12">
        <v>-1.5036159419404596E-2</v>
      </c>
      <c r="K63" s="12">
        <v>-2.0420626551968874E-2</v>
      </c>
      <c r="L63" s="12">
        <v>-8.0991818240160121E-3</v>
      </c>
      <c r="M63" s="12">
        <v>-9.5455101235258896E-2</v>
      </c>
      <c r="N63" s="14">
        <v>-0.20705346985210488</v>
      </c>
      <c r="O63" s="14">
        <v>-0.16853932584269682</v>
      </c>
      <c r="P63" s="14">
        <v>-0.16988416988416991</v>
      </c>
      <c r="Q63" s="14">
        <v>-0.11361310133060397</v>
      </c>
      <c r="R63" s="14">
        <v>-4.4267877412031968E-2</v>
      </c>
      <c r="S63" s="14">
        <f>S62/S54</f>
        <v>-2.4811218985976217E-2</v>
      </c>
    </row>
    <row r="65" spans="1:22" x14ac:dyDescent="0.25">
      <c r="A65" s="2" t="s">
        <v>32</v>
      </c>
      <c r="B65" s="3" t="s">
        <v>2</v>
      </c>
      <c r="C65" s="3" t="s">
        <v>3</v>
      </c>
      <c r="D65" s="3" t="s">
        <v>4</v>
      </c>
      <c r="E65" s="3" t="s">
        <v>5</v>
      </c>
      <c r="F65" s="3" t="s">
        <v>6</v>
      </c>
      <c r="G65" s="3" t="s">
        <v>7</v>
      </c>
      <c r="H65" s="3" t="s">
        <v>8</v>
      </c>
      <c r="I65" s="3" t="s">
        <v>9</v>
      </c>
      <c r="J65" s="4" t="s">
        <v>21</v>
      </c>
      <c r="K65" s="4" t="s">
        <v>22</v>
      </c>
      <c r="L65" s="4" t="s">
        <v>23</v>
      </c>
      <c r="M65" s="4" t="s">
        <v>24</v>
      </c>
      <c r="N65" s="4" t="s">
        <v>25</v>
      </c>
      <c r="O65" s="4" t="s">
        <v>26</v>
      </c>
      <c r="P65" s="4" t="s">
        <v>27</v>
      </c>
      <c r="Q65" s="4" t="s">
        <v>28</v>
      </c>
      <c r="R65" s="4" t="s">
        <v>34</v>
      </c>
      <c r="S65" s="4" t="s">
        <v>35</v>
      </c>
    </row>
    <row r="66" spans="1:22" x14ac:dyDescent="0.25">
      <c r="A66" s="5" t="s">
        <v>10</v>
      </c>
      <c r="B66" s="16" t="s">
        <v>30</v>
      </c>
      <c r="C66" s="16" t="s">
        <v>30</v>
      </c>
      <c r="D66" s="16" t="s">
        <v>30</v>
      </c>
      <c r="E66" s="16" t="s">
        <v>30</v>
      </c>
      <c r="F66" s="16" t="s">
        <v>30</v>
      </c>
      <c r="G66" s="16" t="s">
        <v>30</v>
      </c>
      <c r="H66" s="16" t="s">
        <v>30</v>
      </c>
      <c r="I66" s="16" t="s">
        <v>30</v>
      </c>
      <c r="J66" s="6">
        <v>26.2</v>
      </c>
      <c r="K66" s="6">
        <v>22.7</v>
      </c>
      <c r="L66" s="6">
        <v>23.4</v>
      </c>
      <c r="M66" s="6">
        <v>31.2</v>
      </c>
      <c r="N66" s="6">
        <v>19.7</v>
      </c>
      <c r="O66" s="6">
        <v>23.3</v>
      </c>
      <c r="P66" s="6">
        <v>16.7</v>
      </c>
      <c r="Q66" s="6">
        <v>32.9</v>
      </c>
      <c r="R66" s="6">
        <v>16.600000000000001</v>
      </c>
      <c r="S66" s="6">
        <v>20.399999999999999</v>
      </c>
    </row>
    <row r="67" spans="1:22" x14ac:dyDescent="0.25">
      <c r="A67" s="7" t="s">
        <v>11</v>
      </c>
      <c r="B67" s="17" t="s">
        <v>30</v>
      </c>
      <c r="C67" s="17" t="s">
        <v>30</v>
      </c>
      <c r="D67" s="17" t="s">
        <v>30</v>
      </c>
      <c r="E67" s="17" t="s">
        <v>30</v>
      </c>
      <c r="F67" s="17" t="s">
        <v>30</v>
      </c>
      <c r="G67" s="17" t="s">
        <v>30</v>
      </c>
      <c r="H67" s="17" t="s">
        <v>30</v>
      </c>
      <c r="I67" s="17" t="s">
        <v>30</v>
      </c>
      <c r="J67" s="8">
        <v>26.2</v>
      </c>
      <c r="K67" s="8">
        <v>22.7</v>
      </c>
      <c r="L67" s="8">
        <v>23.4</v>
      </c>
      <c r="M67" s="8">
        <v>31.2</v>
      </c>
      <c r="N67" s="8">
        <v>19.7</v>
      </c>
      <c r="O67" s="8">
        <v>23.3</v>
      </c>
      <c r="P67" s="8">
        <v>16.7</v>
      </c>
      <c r="Q67" s="8">
        <v>32.9</v>
      </c>
      <c r="R67" s="8">
        <v>16.600000000000001</v>
      </c>
      <c r="S67" s="8">
        <v>20.399999999999999</v>
      </c>
    </row>
    <row r="68" spans="1:22" x14ac:dyDescent="0.25">
      <c r="A68" s="9" t="s">
        <v>12</v>
      </c>
      <c r="B68" s="18" t="s">
        <v>30</v>
      </c>
      <c r="C68" s="18" t="s">
        <v>30</v>
      </c>
      <c r="D68" s="18" t="s">
        <v>30</v>
      </c>
      <c r="E68" s="18" t="s">
        <v>30</v>
      </c>
      <c r="F68" s="18" t="s">
        <v>30</v>
      </c>
      <c r="G68" s="18" t="s">
        <v>30</v>
      </c>
      <c r="H68" s="18" t="s">
        <v>30</v>
      </c>
      <c r="I68" s="18" t="s">
        <v>30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</row>
    <row r="69" spans="1:22" x14ac:dyDescent="0.25">
      <c r="A69" s="11" t="s">
        <v>13</v>
      </c>
      <c r="B69" s="19" t="s">
        <v>30</v>
      </c>
      <c r="C69" s="19" t="s">
        <v>30</v>
      </c>
      <c r="D69" s="19" t="s">
        <v>30</v>
      </c>
      <c r="E69" s="19" t="s">
        <v>30</v>
      </c>
      <c r="F69" s="19" t="s">
        <v>30</v>
      </c>
      <c r="G69" s="19" t="s">
        <v>30</v>
      </c>
      <c r="H69" s="19" t="s">
        <v>30</v>
      </c>
      <c r="I69" s="19" t="s">
        <v>30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</row>
    <row r="71" spans="1:22" x14ac:dyDescent="0.25">
      <c r="A71" s="2" t="s">
        <v>33</v>
      </c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3" t="s">
        <v>8</v>
      </c>
      <c r="I71" s="3" t="s">
        <v>9</v>
      </c>
      <c r="J71" s="4" t="s">
        <v>21</v>
      </c>
      <c r="K71" s="4" t="s">
        <v>22</v>
      </c>
      <c r="L71" s="4" t="s">
        <v>23</v>
      </c>
      <c r="M71" s="4" t="s">
        <v>24</v>
      </c>
      <c r="N71" s="4" t="s">
        <v>25</v>
      </c>
      <c r="O71" s="4" t="s">
        <v>26</v>
      </c>
      <c r="P71" s="4" t="s">
        <v>27</v>
      </c>
      <c r="Q71" s="4" t="s">
        <v>28</v>
      </c>
      <c r="R71" s="4" t="s">
        <v>34</v>
      </c>
      <c r="S71" s="4" t="s">
        <v>35</v>
      </c>
    </row>
    <row r="72" spans="1:22" x14ac:dyDescent="0.25">
      <c r="A72" s="5" t="s">
        <v>10</v>
      </c>
      <c r="B72" s="16" t="s">
        <v>30</v>
      </c>
      <c r="C72" s="16" t="s">
        <v>30</v>
      </c>
      <c r="D72" s="16" t="s">
        <v>30</v>
      </c>
      <c r="E72" s="16" t="s">
        <v>30</v>
      </c>
      <c r="F72" s="16" t="s">
        <v>30</v>
      </c>
      <c r="G72" s="16" t="s">
        <v>30</v>
      </c>
      <c r="H72" s="16" t="s">
        <v>30</v>
      </c>
      <c r="I72" s="16" t="s">
        <v>30</v>
      </c>
      <c r="J72" s="6">
        <v>71.8</v>
      </c>
      <c r="K72" s="6">
        <v>71.5</v>
      </c>
      <c r="L72" s="6">
        <v>70.8</v>
      </c>
      <c r="M72" s="6">
        <v>71.5</v>
      </c>
      <c r="N72" s="6">
        <v>68.2</v>
      </c>
      <c r="O72" s="6">
        <v>65.7</v>
      </c>
      <c r="P72" s="6">
        <v>61</v>
      </c>
      <c r="Q72" s="6">
        <v>64.8</v>
      </c>
      <c r="R72" s="6">
        <v>71.5</v>
      </c>
      <c r="S72" s="6">
        <v>72.300000000000011</v>
      </c>
      <c r="T72" s="21"/>
      <c r="U72" s="15"/>
      <c r="V72" s="15"/>
    </row>
    <row r="73" spans="1:22" x14ac:dyDescent="0.25">
      <c r="A73" s="7" t="s">
        <v>11</v>
      </c>
      <c r="B73" s="17" t="s">
        <v>30</v>
      </c>
      <c r="C73" s="17" t="s">
        <v>30</v>
      </c>
      <c r="D73" s="17" t="s">
        <v>30</v>
      </c>
      <c r="E73" s="17" t="s">
        <v>30</v>
      </c>
      <c r="F73" s="17" t="s">
        <v>30</v>
      </c>
      <c r="G73" s="17" t="s">
        <v>30</v>
      </c>
      <c r="H73" s="17" t="s">
        <v>30</v>
      </c>
      <c r="I73" s="17" t="s">
        <v>30</v>
      </c>
      <c r="J73" s="8">
        <v>46.2</v>
      </c>
      <c r="K73" s="8">
        <v>52.1</v>
      </c>
      <c r="L73" s="8">
        <v>46.3</v>
      </c>
      <c r="M73" s="8">
        <v>60.9</v>
      </c>
      <c r="N73" s="8">
        <v>59.2</v>
      </c>
      <c r="O73" s="8">
        <v>53.9</v>
      </c>
      <c r="P73" s="8">
        <v>51</v>
      </c>
      <c r="Q73" s="8">
        <v>47.4</v>
      </c>
      <c r="R73" s="8">
        <v>56.2</v>
      </c>
      <c r="S73" s="8">
        <v>56.4</v>
      </c>
      <c r="T73" s="21"/>
      <c r="U73" s="21"/>
    </row>
    <row r="74" spans="1:22" x14ac:dyDescent="0.25">
      <c r="A74" s="9" t="s">
        <v>12</v>
      </c>
      <c r="B74" s="18" t="s">
        <v>30</v>
      </c>
      <c r="C74" s="18" t="s">
        <v>30</v>
      </c>
      <c r="D74" s="18" t="s">
        <v>30</v>
      </c>
      <c r="E74" s="18" t="s">
        <v>30</v>
      </c>
      <c r="F74" s="18" t="s">
        <v>30</v>
      </c>
      <c r="G74" s="18" t="s">
        <v>30</v>
      </c>
      <c r="H74" s="18" t="s">
        <v>30</v>
      </c>
      <c r="I74" s="18" t="s">
        <v>30</v>
      </c>
      <c r="J74" s="10">
        <v>25.6</v>
      </c>
      <c r="K74" s="10">
        <v>19.399999999999999</v>
      </c>
      <c r="L74" s="10">
        <v>24.5</v>
      </c>
      <c r="M74" s="10">
        <v>10.6</v>
      </c>
      <c r="N74" s="10">
        <v>9</v>
      </c>
      <c r="O74" s="10">
        <v>11.8</v>
      </c>
      <c r="P74" s="10">
        <v>10</v>
      </c>
      <c r="Q74" s="10">
        <v>17.399999999999999</v>
      </c>
      <c r="R74" s="10">
        <v>15.3</v>
      </c>
      <c r="S74" s="10">
        <v>15.900000000000013</v>
      </c>
    </row>
    <row r="75" spans="1:22" x14ac:dyDescent="0.25">
      <c r="A75" s="11" t="s">
        <v>13</v>
      </c>
      <c r="B75" s="19" t="s">
        <v>30</v>
      </c>
      <c r="C75" s="19" t="s">
        <v>30</v>
      </c>
      <c r="D75" s="19" t="s">
        <v>30</v>
      </c>
      <c r="E75" s="19" t="s">
        <v>30</v>
      </c>
      <c r="F75" s="19" t="s">
        <v>30</v>
      </c>
      <c r="G75" s="19" t="s">
        <v>30</v>
      </c>
      <c r="H75" s="19" t="s">
        <v>30</v>
      </c>
      <c r="I75" s="19" t="s">
        <v>30</v>
      </c>
      <c r="J75" s="14">
        <v>0.35654596100278557</v>
      </c>
      <c r="K75" s="14">
        <v>0.27132867132867133</v>
      </c>
      <c r="L75" s="14">
        <v>0.346045197740113</v>
      </c>
      <c r="M75" s="14">
        <v>0.14825174825174825</v>
      </c>
      <c r="N75" s="14">
        <v>0.13196480938416422</v>
      </c>
      <c r="O75" s="14">
        <v>0.17960426179604261</v>
      </c>
      <c r="P75" s="14">
        <v>0.16393442622950818</v>
      </c>
      <c r="Q75" s="14">
        <v>0.26851851851851849</v>
      </c>
      <c r="R75" s="14">
        <v>0.213986013986014</v>
      </c>
      <c r="S75" s="14">
        <v>0.21991701244813291</v>
      </c>
    </row>
    <row r="76" spans="1:22" x14ac:dyDescent="0.25">
      <c r="A76" s="7" t="s">
        <v>14</v>
      </c>
      <c r="B76" s="17" t="s">
        <v>30</v>
      </c>
      <c r="C76" s="17" t="s">
        <v>30</v>
      </c>
      <c r="D76" s="17" t="s">
        <v>30</v>
      </c>
      <c r="E76" s="17" t="s">
        <v>30</v>
      </c>
      <c r="F76" s="17" t="s">
        <v>30</v>
      </c>
      <c r="G76" s="17" t="s">
        <v>30</v>
      </c>
      <c r="H76" s="17" t="s">
        <v>30</v>
      </c>
      <c r="I76" s="17" t="s">
        <v>30</v>
      </c>
      <c r="J76" s="8">
        <v>4.8</v>
      </c>
      <c r="K76" s="8">
        <v>5.2</v>
      </c>
      <c r="L76" s="8">
        <v>5.4</v>
      </c>
      <c r="M76" s="8">
        <v>6.2</v>
      </c>
      <c r="N76" s="8">
        <v>6.9</v>
      </c>
      <c r="O76" s="8">
        <v>7.6</v>
      </c>
      <c r="P76" s="8">
        <v>7.2</v>
      </c>
      <c r="Q76" s="8">
        <v>10.6</v>
      </c>
      <c r="R76" s="8">
        <v>10.1</v>
      </c>
      <c r="S76" s="8">
        <v>8.4</v>
      </c>
    </row>
    <row r="77" spans="1:22" x14ac:dyDescent="0.25">
      <c r="A77" s="9" t="s">
        <v>36</v>
      </c>
      <c r="B77" s="18" t="s">
        <v>30</v>
      </c>
      <c r="C77" s="18" t="s">
        <v>30</v>
      </c>
      <c r="D77" s="18" t="s">
        <v>30</v>
      </c>
      <c r="E77" s="18" t="s">
        <v>30</v>
      </c>
      <c r="F77" s="18" t="s">
        <v>30</v>
      </c>
      <c r="G77" s="18" t="s">
        <v>30</v>
      </c>
      <c r="H77" s="18" t="s">
        <v>30</v>
      </c>
      <c r="I77" s="18" t="s">
        <v>30</v>
      </c>
      <c r="J77" s="10">
        <v>20.8</v>
      </c>
      <c r="K77" s="10">
        <v>14.2</v>
      </c>
      <c r="L77" s="10">
        <v>19.100000000000001</v>
      </c>
      <c r="M77" s="10">
        <v>4.4000000000000004</v>
      </c>
      <c r="N77" s="10">
        <v>2.1</v>
      </c>
      <c r="O77" s="10">
        <v>4.2</v>
      </c>
      <c r="P77" s="10">
        <v>2.8</v>
      </c>
      <c r="Q77" s="10">
        <v>6.8</v>
      </c>
      <c r="R77" s="10">
        <v>5.2000000000000011</v>
      </c>
      <c r="S77" s="10">
        <v>7.5000000000000124</v>
      </c>
    </row>
    <row r="78" spans="1:22" x14ac:dyDescent="0.25">
      <c r="A78" s="11" t="s">
        <v>37</v>
      </c>
      <c r="B78" s="19" t="s">
        <v>30</v>
      </c>
      <c r="C78" s="19" t="s">
        <v>30</v>
      </c>
      <c r="D78" s="19" t="s">
        <v>30</v>
      </c>
      <c r="E78" s="19" t="s">
        <v>30</v>
      </c>
      <c r="F78" s="19" t="s">
        <v>30</v>
      </c>
      <c r="G78" s="19" t="s">
        <v>30</v>
      </c>
      <c r="H78" s="19" t="s">
        <v>30</v>
      </c>
      <c r="I78" s="19" t="s">
        <v>30</v>
      </c>
      <c r="J78" s="14">
        <v>0.28969359331476324</v>
      </c>
      <c r="K78" s="14">
        <v>0.19860139860139858</v>
      </c>
      <c r="L78" s="14">
        <v>0.26977401129943507</v>
      </c>
      <c r="M78" s="14">
        <v>6.1538461538461542E-2</v>
      </c>
      <c r="N78" s="14">
        <v>3.0791788856304986E-2</v>
      </c>
      <c r="O78" s="14">
        <v>6.3926940639269403E-2</v>
      </c>
      <c r="P78" s="14">
        <v>4.5901639344262293E-2</v>
      </c>
      <c r="Q78" s="14">
        <v>0.10493827160493828</v>
      </c>
      <c r="R78" s="14">
        <v>7.2727272727272738E-2</v>
      </c>
      <c r="S78" s="14">
        <v>0.10373443983402506</v>
      </c>
    </row>
    <row r="79" spans="1:22" x14ac:dyDescent="0.25">
      <c r="A79" s="7" t="s">
        <v>15</v>
      </c>
      <c r="B79" s="17" t="s">
        <v>30</v>
      </c>
      <c r="C79" s="17" t="s">
        <v>30</v>
      </c>
      <c r="D79" s="17" t="s">
        <v>30</v>
      </c>
      <c r="E79" s="17" t="s">
        <v>30</v>
      </c>
      <c r="F79" s="17" t="s">
        <v>30</v>
      </c>
      <c r="G79" s="17" t="s">
        <v>30</v>
      </c>
      <c r="H79" s="17" t="s">
        <v>30</v>
      </c>
      <c r="I79" s="17" t="s">
        <v>30</v>
      </c>
      <c r="J79" s="8">
        <v>22.3</v>
      </c>
      <c r="K79" s="8">
        <v>16.2</v>
      </c>
      <c r="L79" s="8">
        <v>19.8</v>
      </c>
      <c r="M79" s="8">
        <v>14.2</v>
      </c>
      <c r="N79" s="8">
        <v>20.3</v>
      </c>
      <c r="O79" s="8">
        <v>19.2</v>
      </c>
      <c r="P79" s="8">
        <v>16</v>
      </c>
      <c r="Q79" s="8">
        <v>17.899999999999999</v>
      </c>
      <c r="R79" s="8">
        <v>9.1</v>
      </c>
      <c r="S79" s="8">
        <v>9.8000000000000007</v>
      </c>
    </row>
    <row r="80" spans="1:22" x14ac:dyDescent="0.25">
      <c r="A80" s="9" t="s">
        <v>38</v>
      </c>
      <c r="B80" s="18" t="s">
        <v>30</v>
      </c>
      <c r="C80" s="18" t="s">
        <v>30</v>
      </c>
      <c r="D80" s="18" t="s">
        <v>30</v>
      </c>
      <c r="E80" s="18" t="s">
        <v>30</v>
      </c>
      <c r="F80" s="18" t="s">
        <v>30</v>
      </c>
      <c r="G80" s="18" t="s">
        <v>30</v>
      </c>
      <c r="H80" s="18" t="s">
        <v>30</v>
      </c>
      <c r="I80" s="18" t="s">
        <v>30</v>
      </c>
      <c r="J80" s="10">
        <v>-1.5</v>
      </c>
      <c r="K80" s="10">
        <v>-2</v>
      </c>
      <c r="L80" s="10">
        <v>-0.7</v>
      </c>
      <c r="M80" s="10">
        <v>-9.8000000000000007</v>
      </c>
      <c r="N80" s="10">
        <v>-18.2</v>
      </c>
      <c r="O80" s="10">
        <v>-15</v>
      </c>
      <c r="P80" s="10">
        <v>-13.2</v>
      </c>
      <c r="Q80" s="10">
        <v>-11.1</v>
      </c>
      <c r="R80" s="10">
        <v>-3.9</v>
      </c>
      <c r="S80" s="10">
        <v>-2.2999999999999883</v>
      </c>
    </row>
    <row r="81" spans="1:21" x14ac:dyDescent="0.25">
      <c r="A81" s="11" t="s">
        <v>39</v>
      </c>
      <c r="B81" s="20" t="s">
        <v>30</v>
      </c>
      <c r="C81" s="20" t="s">
        <v>30</v>
      </c>
      <c r="D81" s="20" t="s">
        <v>30</v>
      </c>
      <c r="E81" s="20" t="s">
        <v>30</v>
      </c>
      <c r="F81" s="20" t="s">
        <v>30</v>
      </c>
      <c r="G81" s="20" t="s">
        <v>30</v>
      </c>
      <c r="H81" s="20" t="s">
        <v>30</v>
      </c>
      <c r="I81" s="20" t="s">
        <v>30</v>
      </c>
      <c r="J81" s="12">
        <v>-2.0891364902506964E-2</v>
      </c>
      <c r="K81" s="12">
        <v>-2.7972027972027972E-2</v>
      </c>
      <c r="L81" s="12">
        <v>-9.8870056497175132E-3</v>
      </c>
      <c r="M81" s="12">
        <v>-0.13706293706293707</v>
      </c>
      <c r="N81" s="12">
        <v>-0.26686217008797652</v>
      </c>
      <c r="O81" s="12">
        <v>-0.22831050228310501</v>
      </c>
      <c r="P81" s="12">
        <v>-0.21639344262295082</v>
      </c>
      <c r="Q81" s="12">
        <v>-0.17129629629629631</v>
      </c>
      <c r="R81" s="12">
        <v>-5.4545454545454543E-2</v>
      </c>
      <c r="S81" s="12">
        <v>-3.1811894882434133E-2</v>
      </c>
    </row>
    <row r="82" spans="1:21" x14ac:dyDescent="0.25">
      <c r="N82" s="15"/>
    </row>
    <row r="83" spans="1:21" x14ac:dyDescent="0.25">
      <c r="A83" s="2" t="s">
        <v>29</v>
      </c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  <c r="H83" s="3" t="s">
        <v>8</v>
      </c>
      <c r="I83" s="3" t="s">
        <v>9</v>
      </c>
      <c r="J83" s="4" t="s">
        <v>21</v>
      </c>
      <c r="K83" s="4" t="s">
        <v>22</v>
      </c>
      <c r="L83" s="4" t="s">
        <v>23</v>
      </c>
      <c r="M83" s="4" t="s">
        <v>24</v>
      </c>
      <c r="N83" s="4" t="s">
        <v>25</v>
      </c>
      <c r="O83" s="4" t="s">
        <v>26</v>
      </c>
      <c r="P83" s="4" t="s">
        <v>27</v>
      </c>
      <c r="Q83" s="4" t="s">
        <v>28</v>
      </c>
      <c r="R83" s="4" t="s">
        <v>34</v>
      </c>
      <c r="S83" s="4" t="s">
        <v>35</v>
      </c>
    </row>
    <row r="84" spans="1:21" x14ac:dyDescent="0.25">
      <c r="A84" s="5" t="s">
        <v>10</v>
      </c>
      <c r="B84" s="16" t="s">
        <v>30</v>
      </c>
      <c r="C84" s="16" t="s">
        <v>30</v>
      </c>
      <c r="D84" s="16" t="s">
        <v>30</v>
      </c>
      <c r="E84" s="16" t="s">
        <v>30</v>
      </c>
      <c r="F84" s="16" t="s">
        <v>30</v>
      </c>
      <c r="G84" s="16" t="s">
        <v>30</v>
      </c>
      <c r="H84" s="16" t="s">
        <v>30</v>
      </c>
      <c r="I84" s="16" t="s">
        <v>30</v>
      </c>
      <c r="J84" s="6">
        <v>64.877001460000002</v>
      </c>
      <c r="K84" s="6">
        <v>69.053562209999996</v>
      </c>
      <c r="L84" s="6">
        <v>61.714500130000019</v>
      </c>
      <c r="M84" s="6">
        <v>71.913915629999991</v>
      </c>
      <c r="N84" s="6">
        <v>83.7</v>
      </c>
      <c r="O84" s="6">
        <v>85.6</v>
      </c>
      <c r="P84" s="6">
        <v>81.099999999999994</v>
      </c>
      <c r="Q84" s="6">
        <v>90.7</v>
      </c>
      <c r="R84" s="6">
        <v>92.7</v>
      </c>
      <c r="S84" s="6">
        <v>94.9</v>
      </c>
      <c r="T84" s="15"/>
      <c r="U84" s="15"/>
    </row>
    <row r="85" spans="1:21" x14ac:dyDescent="0.25">
      <c r="A85" s="7" t="s">
        <v>11</v>
      </c>
      <c r="B85" s="17" t="s">
        <v>30</v>
      </c>
      <c r="C85" s="17" t="s">
        <v>30</v>
      </c>
      <c r="D85" s="17" t="s">
        <v>30</v>
      </c>
      <c r="E85" s="17" t="s">
        <v>30</v>
      </c>
      <c r="F85" s="17" t="s">
        <v>30</v>
      </c>
      <c r="G85" s="17" t="s">
        <v>30</v>
      </c>
      <c r="H85" s="17" t="s">
        <v>30</v>
      </c>
      <c r="I85" s="17" t="s">
        <v>30</v>
      </c>
      <c r="J85" s="8">
        <v>46.703112027184488</v>
      </c>
      <c r="K85" s="8">
        <v>49.32899090003702</v>
      </c>
      <c r="L85" s="8">
        <v>42.251674641367046</v>
      </c>
      <c r="M85" s="8">
        <v>52.212005051009321</v>
      </c>
      <c r="N85" s="8">
        <v>56.9</v>
      </c>
      <c r="O85" s="8">
        <v>59.1</v>
      </c>
      <c r="P85" s="8">
        <v>49.4</v>
      </c>
      <c r="Q85" s="8">
        <v>63</v>
      </c>
      <c r="R85" s="8">
        <v>67.2</v>
      </c>
      <c r="S85" s="8">
        <v>70.900000000000006</v>
      </c>
      <c r="T85" s="15"/>
      <c r="U85" s="15"/>
    </row>
    <row r="86" spans="1:21" x14ac:dyDescent="0.25">
      <c r="A86" s="9" t="s">
        <v>12</v>
      </c>
      <c r="B86" s="18" t="s">
        <v>30</v>
      </c>
      <c r="C86" s="18" t="s">
        <v>30</v>
      </c>
      <c r="D86" s="18" t="s">
        <v>30</v>
      </c>
      <c r="E86" s="18" t="s">
        <v>30</v>
      </c>
      <c r="F86" s="18" t="s">
        <v>30</v>
      </c>
      <c r="G86" s="18" t="s">
        <v>30</v>
      </c>
      <c r="H86" s="18" t="s">
        <v>30</v>
      </c>
      <c r="I86" s="18" t="s">
        <v>30</v>
      </c>
      <c r="J86" s="10">
        <v>18.173889432815514</v>
      </c>
      <c r="K86" s="10">
        <v>19.724571309962975</v>
      </c>
      <c r="L86" s="10">
        <v>19.462825488632973</v>
      </c>
      <c r="M86" s="10">
        <v>19.70191057899067</v>
      </c>
      <c r="N86" s="10">
        <v>26.8</v>
      </c>
      <c r="O86" s="10">
        <v>26.5</v>
      </c>
      <c r="P86" s="10">
        <v>31.7</v>
      </c>
      <c r="Q86" s="10">
        <v>27.7</v>
      </c>
      <c r="R86" s="10">
        <v>25.5</v>
      </c>
      <c r="S86" s="10">
        <v>24</v>
      </c>
      <c r="T86" s="15"/>
      <c r="U86" s="15"/>
    </row>
    <row r="87" spans="1:21" x14ac:dyDescent="0.25">
      <c r="A87" s="11" t="s">
        <v>13</v>
      </c>
      <c r="B87" s="19" t="s">
        <v>30</v>
      </c>
      <c r="C87" s="19" t="s">
        <v>30</v>
      </c>
      <c r="D87" s="19" t="s">
        <v>30</v>
      </c>
      <c r="E87" s="19" t="s">
        <v>30</v>
      </c>
      <c r="F87" s="19" t="s">
        <v>30</v>
      </c>
      <c r="G87" s="19" t="s">
        <v>30</v>
      </c>
      <c r="H87" s="19" t="s">
        <v>30</v>
      </c>
      <c r="I87" s="19" t="s">
        <v>30</v>
      </c>
      <c r="J87" s="14">
        <v>0.28012838176592747</v>
      </c>
      <c r="K87" s="14">
        <v>0.285641619037382</v>
      </c>
      <c r="L87" s="14">
        <v>0.31536876175995959</v>
      </c>
      <c r="M87" s="14">
        <v>0.27396520418047876</v>
      </c>
      <c r="N87" s="12">
        <v>0.32019115890083633</v>
      </c>
      <c r="O87" s="12">
        <v>0.30894605140677844</v>
      </c>
      <c r="P87" s="12">
        <v>0.390473408253041</v>
      </c>
      <c r="Q87" s="12">
        <v>0.30534207072855601</v>
      </c>
      <c r="R87" s="12">
        <v>0.27508090614886732</v>
      </c>
      <c r="S87" s="12">
        <v>0.25289778714436245</v>
      </c>
      <c r="U87" s="21"/>
    </row>
    <row r="88" spans="1:21" x14ac:dyDescent="0.25">
      <c r="A88" s="7" t="s">
        <v>14</v>
      </c>
      <c r="B88" s="17" t="s">
        <v>30</v>
      </c>
      <c r="C88" s="17" t="s">
        <v>30</v>
      </c>
      <c r="D88" s="17" t="s">
        <v>30</v>
      </c>
      <c r="E88" s="17" t="s">
        <v>30</v>
      </c>
      <c r="F88" s="17" t="s">
        <v>30</v>
      </c>
      <c r="G88" s="17" t="s">
        <v>30</v>
      </c>
      <c r="H88" s="17" t="s">
        <v>30</v>
      </c>
      <c r="I88" s="17" t="s">
        <v>30</v>
      </c>
      <c r="J88" s="8">
        <v>4.3</v>
      </c>
      <c r="K88" s="8">
        <v>6.3</v>
      </c>
      <c r="L88" s="8">
        <v>4.8</v>
      </c>
      <c r="M88" s="8">
        <v>1.9</v>
      </c>
      <c r="N88" s="8">
        <v>7</v>
      </c>
      <c r="O88" s="8">
        <v>3.7</v>
      </c>
      <c r="P88" s="8">
        <v>3.7</v>
      </c>
      <c r="Q88" s="8">
        <v>5.5</v>
      </c>
      <c r="R88" s="8">
        <v>3.7</v>
      </c>
      <c r="S88" s="8">
        <v>3.9</v>
      </c>
      <c r="T88" s="15"/>
      <c r="U88" s="15"/>
    </row>
    <row r="89" spans="1:21" x14ac:dyDescent="0.25">
      <c r="A89" s="9" t="s">
        <v>36</v>
      </c>
      <c r="B89" s="18" t="s">
        <v>30</v>
      </c>
      <c r="C89" s="18" t="s">
        <v>30</v>
      </c>
      <c r="D89" s="18" t="s">
        <v>30</v>
      </c>
      <c r="E89" s="18" t="s">
        <v>30</v>
      </c>
      <c r="F89" s="18" t="s">
        <v>30</v>
      </c>
      <c r="G89" s="18" t="s">
        <v>30</v>
      </c>
      <c r="H89" s="18" t="s">
        <v>30</v>
      </c>
      <c r="I89" s="18" t="s">
        <v>30</v>
      </c>
      <c r="J89" s="10">
        <v>13.873889432815513</v>
      </c>
      <c r="K89" s="10">
        <v>13.424571309962975</v>
      </c>
      <c r="L89" s="10">
        <v>14.662825488632972</v>
      </c>
      <c r="M89" s="10">
        <v>17.801910578990672</v>
      </c>
      <c r="N89" s="10">
        <v>19.8</v>
      </c>
      <c r="O89" s="10">
        <v>22.8</v>
      </c>
      <c r="P89" s="10">
        <v>28</v>
      </c>
      <c r="Q89" s="10">
        <v>22.2</v>
      </c>
      <c r="R89" s="10">
        <v>21.8</v>
      </c>
      <c r="S89" s="10">
        <v>20.100000000000001</v>
      </c>
      <c r="U89" s="15"/>
    </row>
    <row r="90" spans="1:21" x14ac:dyDescent="0.25">
      <c r="A90" s="11" t="s">
        <v>37</v>
      </c>
      <c r="B90" s="19" t="s">
        <v>30</v>
      </c>
      <c r="C90" s="19" t="s">
        <v>30</v>
      </c>
      <c r="D90" s="19" t="s">
        <v>30</v>
      </c>
      <c r="E90" s="19" t="s">
        <v>30</v>
      </c>
      <c r="F90" s="19" t="s">
        <v>30</v>
      </c>
      <c r="G90" s="19" t="s">
        <v>30</v>
      </c>
      <c r="H90" s="19" t="s">
        <v>30</v>
      </c>
      <c r="I90" s="19" t="s">
        <v>30</v>
      </c>
      <c r="J90" s="14">
        <v>0.2138491163370039</v>
      </c>
      <c r="K90" s="14">
        <v>0.19440809250560132</v>
      </c>
      <c r="L90" s="14">
        <v>0.23759125420680885</v>
      </c>
      <c r="M90" s="14">
        <v>0.24754472653918919</v>
      </c>
      <c r="N90" s="12">
        <v>0.23655913978494625</v>
      </c>
      <c r="O90" s="12">
        <v>0.26550947387481616</v>
      </c>
      <c r="P90" s="12">
        <v>0.34462901408426039</v>
      </c>
      <c r="Q90" s="12">
        <v>0.2449454160625934</v>
      </c>
      <c r="R90" s="12">
        <v>0.23516720604099245</v>
      </c>
      <c r="S90" s="12">
        <v>0.21180189673340358</v>
      </c>
      <c r="U90" s="21"/>
    </row>
    <row r="91" spans="1:21" x14ac:dyDescent="0.25">
      <c r="A91" s="7" t="s">
        <v>15</v>
      </c>
      <c r="B91" s="17" t="s">
        <v>30</v>
      </c>
      <c r="C91" s="17" t="s">
        <v>30</v>
      </c>
      <c r="D91" s="17" t="s">
        <v>30</v>
      </c>
      <c r="E91" s="17" t="s">
        <v>30</v>
      </c>
      <c r="F91" s="17" t="s">
        <v>30</v>
      </c>
      <c r="G91" s="17" t="s">
        <v>30</v>
      </c>
      <c r="H91" s="17" t="s">
        <v>30</v>
      </c>
      <c r="I91" s="17" t="s">
        <v>30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1" x14ac:dyDescent="0.25">
      <c r="A92" s="9" t="s">
        <v>38</v>
      </c>
      <c r="B92" s="18" t="s">
        <v>30</v>
      </c>
      <c r="C92" s="18" t="s">
        <v>30</v>
      </c>
      <c r="D92" s="18" t="s">
        <v>30</v>
      </c>
      <c r="E92" s="18" t="s">
        <v>30</v>
      </c>
      <c r="F92" s="18" t="s">
        <v>30</v>
      </c>
      <c r="G92" s="18" t="s">
        <v>30</v>
      </c>
      <c r="H92" s="18" t="s">
        <v>30</v>
      </c>
      <c r="I92" s="18" t="s">
        <v>30</v>
      </c>
      <c r="J92" s="10">
        <v>13.873889432815513</v>
      </c>
      <c r="K92" s="10">
        <v>13.424571309962975</v>
      </c>
      <c r="L92" s="10">
        <v>14.662825488632972</v>
      </c>
      <c r="M92" s="10">
        <v>17.801910578990672</v>
      </c>
      <c r="N92" s="10">
        <v>19.8</v>
      </c>
      <c r="O92" s="10">
        <v>22.8</v>
      </c>
      <c r="P92" s="10">
        <v>28</v>
      </c>
      <c r="Q92" s="10">
        <v>22.2</v>
      </c>
      <c r="R92" s="10">
        <v>21.8</v>
      </c>
      <c r="S92" s="10">
        <v>20.100000000000001</v>
      </c>
    </row>
    <row r="93" spans="1:21" x14ac:dyDescent="0.25">
      <c r="A93" s="11" t="s">
        <v>39</v>
      </c>
      <c r="B93" s="20" t="s">
        <v>30</v>
      </c>
      <c r="C93" s="20" t="s">
        <v>30</v>
      </c>
      <c r="D93" s="20" t="s">
        <v>30</v>
      </c>
      <c r="E93" s="20" t="s">
        <v>30</v>
      </c>
      <c r="F93" s="20" t="s">
        <v>30</v>
      </c>
      <c r="G93" s="20" t="s">
        <v>30</v>
      </c>
      <c r="H93" s="20" t="s">
        <v>30</v>
      </c>
      <c r="I93" s="20" t="s">
        <v>30</v>
      </c>
      <c r="J93" s="12">
        <v>0.2138491163370039</v>
      </c>
      <c r="K93" s="12">
        <v>0.19440809250560132</v>
      </c>
      <c r="L93" s="12">
        <v>0.23759125420680885</v>
      </c>
      <c r="M93" s="14">
        <v>0.24754472653918919</v>
      </c>
      <c r="N93" s="12">
        <v>0.23655913978494625</v>
      </c>
      <c r="O93" s="12">
        <v>0.26635514018691592</v>
      </c>
      <c r="P93" s="12">
        <v>0.34525277435265106</v>
      </c>
      <c r="Q93" s="12">
        <v>0.24476295479603086</v>
      </c>
      <c r="R93" s="12">
        <v>0.23516720604099245</v>
      </c>
      <c r="S93" s="12">
        <v>0.21180189673340358</v>
      </c>
    </row>
    <row r="95" spans="1:21" x14ac:dyDescent="0.25">
      <c r="O95" s="21"/>
    </row>
    <row r="123" spans="1:1" x14ac:dyDescent="0.25">
      <c r="A123" t="s">
        <v>42</v>
      </c>
    </row>
    <row r="124" spans="1:1" x14ac:dyDescent="0.25">
      <c r="A124" t="s">
        <v>43</v>
      </c>
    </row>
    <row r="125" spans="1:1" x14ac:dyDescent="0.25">
      <c r="A125" t="s">
        <v>44</v>
      </c>
    </row>
    <row r="126" spans="1:1" x14ac:dyDescent="0.25">
      <c r="A126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f537b-364c-4934-af84-c93b9fdfcada" xsi:nil="true"/>
    <lcf76f155ced4ddcb4097134ff3c332f xmlns="7172bc19-65d8-448e-8b5b-da779099ad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9" ma:contentTypeDescription="Opret et nyt dokument." ma:contentTypeScope="" ma:versionID="877d90b3397ff189b85a4d8fa3f1845d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3190c0fda64e35079837ce5856833c6a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4309F-1AE9-43AA-AFAC-EA3603DEDCF5}">
  <ds:schemaRefs>
    <ds:schemaRef ds:uri="54f71378-db3b-4ee0-9d36-186a9c89f402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be71f072-08c5-4a99-98e7-c6347886cca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D4D3B8-D690-4757-8257-AF7F4EB90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BAE0C9-F06E-408A-B704-594E02419144}"/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Møller (CHML)</dc:creator>
  <cp:lastModifiedBy>Zhengyang Chen (ZHGC)</cp:lastModifiedBy>
  <dcterms:created xsi:type="dcterms:W3CDTF">2026-02-05T14:50:18Z</dcterms:created>
  <dcterms:modified xsi:type="dcterms:W3CDTF">2026-08-25T11:46:08Z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