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D48E6717-0F13-4C53-9C87-CEA7CFED2618}" xr6:coauthVersionLast="47" xr6:coauthVersionMax="47" xr10:uidLastSave="{00000000-0000-0000-0000-000000000000}"/>
  <bookViews>
    <workbookView xWindow="-28920" yWindow="-2790" windowWidth="29040" windowHeight="15840" tabRatio="688" xr2:uid="{927CDAB1-8791-4CBD-9D69-70C428871F07}"/>
  </bookViews>
  <sheets>
    <sheet name="Overview - Nasdaq Iceland" sheetId="1" r:id="rId1"/>
    <sheet name="Overview - Euronext Amsterdam" sheetId="5" r:id="rId2"/>
    <sheet name="Nasdaq Icel. 18-24 Jun" sheetId="11" r:id="rId3"/>
    <sheet name="Euronext Ams. 18-24 Jun" sheetId="12" r:id="rId4"/>
    <sheet name="Nasdaq Icel. 11-17 Jun" sheetId="9" r:id="rId5"/>
    <sheet name="Euronext Ams. 11-17 Jun" sheetId="10" r:id="rId6"/>
    <sheet name="Nasdaq Icel. 8-10 Jun" sheetId="7" r:id="rId7"/>
    <sheet name="Euronext Ams. 8-10 Jun" sheetId="8" r:id="rId8"/>
    <sheet name="Nasdaq Icel. 1-7 Jun" sheetId="3" r:id="rId9"/>
    <sheet name="Euronext Ams. 2-7 Jun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5" l="1"/>
  <c r="B32" i="5"/>
  <c r="F31" i="5"/>
  <c r="B31" i="5"/>
  <c r="F30" i="5"/>
  <c r="B30" i="5"/>
  <c r="F29" i="5"/>
  <c r="B29" i="5"/>
  <c r="F28" i="5"/>
  <c r="B28" i="5"/>
  <c r="D27" i="5"/>
  <c r="F27" i="5"/>
  <c r="B27" i="5"/>
  <c r="E130" i="12"/>
  <c r="C130" i="12"/>
  <c r="D31" i="1"/>
  <c r="B31" i="1"/>
  <c r="F31" i="1"/>
  <c r="F29" i="1"/>
  <c r="B29" i="1"/>
  <c r="F28" i="1"/>
  <c r="B28" i="1"/>
  <c r="F27" i="1"/>
  <c r="B27" i="1"/>
  <c r="D26" i="1"/>
  <c r="F26" i="1"/>
  <c r="B26" i="1"/>
  <c r="E37" i="11"/>
  <c r="C37" i="11"/>
  <c r="F25" i="1"/>
  <c r="D25" i="1" s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1" i="5" l="1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D21" i="1" s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9" i="1" l="1"/>
  <c r="D20" i="1"/>
  <c r="D19" i="5"/>
  <c r="D16" i="1"/>
  <c r="D17" i="1"/>
  <c r="D18" i="1"/>
  <c r="D15" i="1"/>
  <c r="D18" i="5"/>
  <c r="D16" i="5"/>
  <c r="D17" i="5"/>
  <c r="D15" i="5"/>
  <c r="D32" i="5" l="1"/>
</calcChain>
</file>

<file path=xl/sharedStrings.xml><?xml version="1.0" encoding="utf-8"?>
<sst xmlns="http://schemas.openxmlformats.org/spreadsheetml/2006/main" count="92" uniqueCount="29">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</sst>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1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</cellStyleXfs>
  <cellXfs count="10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2" fontId="0" fillId="33" borderId="10" xfId="0" applyNumberForma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</cellXfs>
  <cellStyles count="311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47"/>
  <sheetViews>
    <sheetView tabSelected="1" workbookViewId="0">
      <selection activeCell="T27" sqref="T27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7" t="s">
        <v>0</v>
      </c>
    </row>
    <row r="9" spans="1:6">
      <c r="A9" s="41" t="s">
        <v>1</v>
      </c>
      <c r="B9" s="41"/>
      <c r="C9" s="41"/>
      <c r="D9" s="41"/>
      <c r="E9" s="41"/>
      <c r="F9" s="14" t="s">
        <v>7</v>
      </c>
    </row>
    <row r="10" spans="1:6">
      <c r="A10" s="41" t="s">
        <v>5</v>
      </c>
      <c r="B10" s="41"/>
      <c r="C10" s="41"/>
      <c r="D10" s="41"/>
      <c r="E10" s="41"/>
      <c r="F10" s="14" t="s">
        <v>6</v>
      </c>
    </row>
    <row r="11" spans="1:6">
      <c r="A11" s="41" t="s">
        <v>3</v>
      </c>
      <c r="B11" s="41"/>
      <c r="C11" s="41"/>
      <c r="D11" s="41"/>
      <c r="E11" s="41"/>
      <c r="F11" s="22">
        <v>4000000</v>
      </c>
    </row>
    <row r="12" spans="1:6">
      <c r="A12" s="41" t="s">
        <v>2</v>
      </c>
      <c r="B12" s="41"/>
      <c r="C12" s="41"/>
      <c r="D12" s="41"/>
      <c r="E12" s="41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28">
        <v>44719</v>
      </c>
      <c r="B18" s="72">
        <f>SUM('Nasdaq Icel. 1-7 Jun'!C27:C31)</f>
        <v>230000</v>
      </c>
      <c r="C18" s="72"/>
      <c r="D18" s="71">
        <f>F18/B18</f>
        <v>606.17391304347825</v>
      </c>
      <c r="E18" s="72"/>
      <c r="F18" s="10">
        <f>SUM('Nasdaq Icel. 1-7 Jun'!E27:E31)</f>
        <v>139420000</v>
      </c>
    </row>
    <row r="19" spans="1:6">
      <c r="A19" s="35">
        <v>44720</v>
      </c>
      <c r="B19" s="46">
        <f>SUM('Nasdaq Icel. 8-10 Jun'!C11:C16)</f>
        <v>239000</v>
      </c>
      <c r="C19" s="46"/>
      <c r="D19" s="25">
        <f t="shared" ref="D19:D31" si="0">F19/B19</f>
        <v>606.652719665272</v>
      </c>
      <c r="E19" s="46"/>
      <c r="F19" s="57">
        <f>SUM('Nasdaq Icel. 8-10 Jun'!E11:E16)</f>
        <v>144990000</v>
      </c>
    </row>
    <row r="20" spans="1:6">
      <c r="A20" s="35">
        <v>44721</v>
      </c>
      <c r="B20" s="46">
        <f>SUM('Nasdaq Icel. 8-10 Jun'!C17:C23)</f>
        <v>232000</v>
      </c>
      <c r="C20" s="46"/>
      <c r="D20" s="25">
        <f t="shared" si="0"/>
        <v>606.11206896551721</v>
      </c>
      <c r="E20" s="46"/>
      <c r="F20" s="57">
        <f>SUM('Nasdaq Icel. 8-10 Jun'!E17:E23)</f>
        <v>140618000</v>
      </c>
    </row>
    <row r="21" spans="1:6">
      <c r="A21" s="28">
        <v>44722</v>
      </c>
      <c r="B21" s="72">
        <f>SUM('Nasdaq Icel. 8-10 Jun'!C24:C28)</f>
        <v>219500</v>
      </c>
      <c r="C21" s="72"/>
      <c r="D21" s="71">
        <f t="shared" si="0"/>
        <v>601.36674259681092</v>
      </c>
      <c r="E21" s="72"/>
      <c r="F21" s="10">
        <f>SUM('Nasdaq Icel. 8-10 Jun'!E24:E28)</f>
        <v>132000000</v>
      </c>
    </row>
    <row r="22" spans="1:6">
      <c r="A22" s="35">
        <v>44725</v>
      </c>
      <c r="B22" s="46">
        <f>SUM('Nasdaq Icel. 11-17 Jun'!C11:C17)</f>
        <v>209000</v>
      </c>
      <c r="C22" s="46"/>
      <c r="D22" s="81">
        <f t="shared" si="0"/>
        <v>589.48325358851673</v>
      </c>
      <c r="E22" s="46"/>
      <c r="F22" s="57">
        <f>SUM('Nasdaq Icel. 11-17 Jun'!E11:E17)</f>
        <v>123202000</v>
      </c>
    </row>
    <row r="23" spans="1:6">
      <c r="A23" s="35">
        <v>44726</v>
      </c>
      <c r="B23" s="46">
        <f>SUM('Nasdaq Icel. 11-17 Jun'!C18:C22)</f>
        <v>199752</v>
      </c>
      <c r="C23" s="46"/>
      <c r="D23" s="81">
        <f t="shared" si="0"/>
        <v>587.38423645320199</v>
      </c>
      <c r="E23" s="46"/>
      <c r="F23" s="57">
        <f>SUM('Nasdaq Icel. 11-17 Jun'!E18:E22)</f>
        <v>117331176</v>
      </c>
    </row>
    <row r="24" spans="1:6">
      <c r="A24" s="35">
        <v>44727</v>
      </c>
      <c r="B24" s="46">
        <f>SUM('Nasdaq Icel. 11-17 Jun'!C23:C29)</f>
        <v>194000</v>
      </c>
      <c r="C24" s="46"/>
      <c r="D24" s="81">
        <f t="shared" si="0"/>
        <v>589.53608247422676</v>
      </c>
      <c r="E24" s="46"/>
      <c r="F24" s="57">
        <f>SUM('Nasdaq Icel. 11-17 Jun'!E23:E29)</f>
        <v>114370000</v>
      </c>
    </row>
    <row r="25" spans="1:6">
      <c r="A25" s="28">
        <v>44728</v>
      </c>
      <c r="B25" s="72">
        <f>SUM('Nasdaq Icel. 11-17 Jun'!C30:C34)</f>
        <v>194000</v>
      </c>
      <c r="C25" s="72"/>
      <c r="D25" s="71">
        <f t="shared" si="0"/>
        <v>573.40206185567013</v>
      </c>
      <c r="E25" s="72"/>
      <c r="F25" s="10">
        <f>SUM('Nasdaq Icel. 11-17 Jun'!E30:E34)</f>
        <v>111240000</v>
      </c>
    </row>
    <row r="26" spans="1:6">
      <c r="A26" s="35">
        <v>44732</v>
      </c>
      <c r="B26" s="46">
        <f>SUM('Nasdaq Icel. 18-24 Jun'!C11:C16)</f>
        <v>201000</v>
      </c>
      <c r="C26" s="46"/>
      <c r="D26" s="81">
        <f t="shared" si="0"/>
        <v>567.10945273631842</v>
      </c>
      <c r="E26" s="46"/>
      <c r="F26" s="57">
        <f>SUM('Nasdaq Icel. 18-24 Jun'!E11:E16)</f>
        <v>113989000</v>
      </c>
    </row>
    <row r="27" spans="1:6">
      <c r="A27" s="35">
        <v>44733</v>
      </c>
      <c r="B27" s="46">
        <f>SUM('Nasdaq Icel. 18-24 Jun'!C17:C22)</f>
        <v>205000</v>
      </c>
      <c r="C27" s="46"/>
      <c r="D27" s="81">
        <f t="shared" si="0"/>
        <v>576.58536585365857</v>
      </c>
      <c r="E27" s="46"/>
      <c r="F27" s="57">
        <f>SUM('Nasdaq Icel. 18-24 Jun'!E17:E22)</f>
        <v>118200000</v>
      </c>
    </row>
    <row r="28" spans="1:6">
      <c r="A28" s="35">
        <v>44734</v>
      </c>
      <c r="B28" s="46">
        <f>SUM('Nasdaq Icel. 18-24 Jun'!C23:C29)</f>
        <v>220000</v>
      </c>
      <c r="C28" s="46"/>
      <c r="D28" s="81">
        <f t="shared" si="0"/>
        <v>579.22727272727275</v>
      </c>
      <c r="E28" s="46"/>
      <c r="F28" s="57">
        <f>SUM('Nasdaq Icel. 18-24 Jun'!E23:E29)</f>
        <v>127430000</v>
      </c>
    </row>
    <row r="29" spans="1:6">
      <c r="A29" s="35">
        <v>44735</v>
      </c>
      <c r="B29" s="46">
        <f>SUM('Nasdaq Icel. 18-24 Jun'!C30:C36)</f>
        <v>218000</v>
      </c>
      <c r="C29" s="46"/>
      <c r="D29" s="81">
        <f t="shared" si="0"/>
        <v>580.3119266055046</v>
      </c>
      <c r="E29" s="46"/>
      <c r="F29" s="57">
        <f>SUM('Nasdaq Icel. 18-24 Jun'!E30:E36)</f>
        <v>126508000</v>
      </c>
    </row>
    <row r="30" spans="1:6">
      <c r="A30" s="35">
        <v>44736</v>
      </c>
      <c r="B30" s="46">
        <v>0</v>
      </c>
      <c r="C30" s="46"/>
      <c r="D30" s="103" t="s">
        <v>28</v>
      </c>
      <c r="E30" s="46"/>
      <c r="F30" s="57">
        <v>0</v>
      </c>
    </row>
    <row r="31" spans="1:6">
      <c r="A31" s="3" t="s">
        <v>23</v>
      </c>
      <c r="B31" s="12">
        <f>SUM(B15:B30)</f>
        <v>3277706</v>
      </c>
      <c r="C31" s="12"/>
      <c r="D31" s="102">
        <f>F31/B31</f>
        <v>593.56369973389928</v>
      </c>
      <c r="E31" s="12"/>
      <c r="F31" s="33">
        <f>SUM(F15:F30)</f>
        <v>1945527300</v>
      </c>
    </row>
    <row r="32" spans="1:6">
      <c r="A32" s="24"/>
      <c r="F32" s="19"/>
    </row>
    <row r="33" spans="1:6">
      <c r="A33" s="24"/>
      <c r="F33" s="19"/>
    </row>
    <row r="34" spans="1:6">
      <c r="A34" s="24"/>
      <c r="F34" s="19"/>
    </row>
    <row r="35" spans="1:6">
      <c r="A35" s="24"/>
      <c r="F35" s="19"/>
    </row>
    <row r="36" spans="1:6">
      <c r="A36" s="24"/>
      <c r="F36" s="19"/>
    </row>
    <row r="37" spans="1:6">
      <c r="A37" s="24"/>
      <c r="F37" s="19"/>
    </row>
    <row r="38" spans="1:6">
      <c r="A38" s="24"/>
      <c r="F38" s="19"/>
    </row>
    <row r="39" spans="1:6">
      <c r="A39" s="24"/>
      <c r="F39" s="19"/>
    </row>
    <row r="40" spans="1:6">
      <c r="A40" s="24"/>
      <c r="F40" s="19"/>
    </row>
    <row r="41" spans="1:6">
      <c r="A41" s="24"/>
      <c r="F41" s="19"/>
    </row>
    <row r="42" spans="1:6">
      <c r="A42" s="24"/>
      <c r="F42" s="19"/>
    </row>
    <row r="43" spans="1:6">
      <c r="A43" s="24"/>
    </row>
    <row r="44" spans="1:6">
      <c r="A44" s="24"/>
    </row>
    <row r="45" spans="1:6">
      <c r="A45" s="24"/>
    </row>
    <row r="46" spans="1:6">
      <c r="A46" s="24"/>
    </row>
    <row r="47" spans="1:6">
      <c r="A47" s="24"/>
    </row>
  </sheetData>
  <pageMargins left="0.7" right="0.7" top="0.75" bottom="0.75" header="0.3" footer="0.3"/>
  <pageSetup paperSize="9" orientation="portrait" r:id="rId1"/>
  <ignoredErrors>
    <ignoredError sqref="B15:B29 F19 F22:F2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3">
        <v>4.4800000000000004</v>
      </c>
      <c r="E44" s="36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3">
        <v>4.4000000000000004</v>
      </c>
      <c r="E71" s="36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49">
        <v>44718.70412037037</v>
      </c>
      <c r="C99" s="8">
        <v>763</v>
      </c>
      <c r="D99" s="43">
        <v>4.49</v>
      </c>
      <c r="E99" s="36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3">
        <v>4.41</v>
      </c>
      <c r="E133" s="36">
        <v>6619.41</v>
      </c>
    </row>
    <row r="134" spans="1:5">
      <c r="A134" s="42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33"/>
  <sheetViews>
    <sheetView workbookViewId="0">
      <selection activeCell="K27" sqref="K27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7" t="s">
        <v>0</v>
      </c>
    </row>
    <row r="9" spans="1:6">
      <c r="A9" s="41" t="s">
        <v>1</v>
      </c>
      <c r="B9" s="41"/>
      <c r="C9" s="41"/>
      <c r="D9" s="41"/>
      <c r="E9" s="41"/>
      <c r="F9" s="14" t="s">
        <v>10</v>
      </c>
    </row>
    <row r="10" spans="1:6">
      <c r="A10" s="41" t="s">
        <v>5</v>
      </c>
      <c r="B10" s="41"/>
      <c r="C10" s="41"/>
      <c r="D10" s="41"/>
      <c r="E10" s="41"/>
      <c r="F10" s="14" t="s">
        <v>11</v>
      </c>
    </row>
    <row r="11" spans="1:6">
      <c r="A11" s="41" t="s">
        <v>3</v>
      </c>
      <c r="B11" s="41"/>
      <c r="C11" s="41"/>
      <c r="D11" s="41"/>
      <c r="E11" s="41"/>
      <c r="F11" s="5">
        <v>1000000</v>
      </c>
    </row>
    <row r="12" spans="1:6">
      <c r="A12" s="41" t="s">
        <v>24</v>
      </c>
      <c r="B12" s="41"/>
      <c r="C12" s="41"/>
      <c r="D12" s="41"/>
      <c r="E12" s="41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7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7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7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8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57">
        <f>SUM('Euronext Ams. 8-10 Jun'!C11:C26)</f>
        <v>10172</v>
      </c>
      <c r="C19" s="57"/>
      <c r="D19" s="58">
        <f>F19/B19</f>
        <v>4.43794927251278</v>
      </c>
      <c r="E19" s="57"/>
      <c r="F19" s="59">
        <f>SUM('Euronext Ams. 8-10 Jun'!E11:E26)</f>
        <v>45142.82</v>
      </c>
    </row>
    <row r="20" spans="1:6">
      <c r="A20" s="35">
        <v>44721</v>
      </c>
      <c r="B20" s="57">
        <f>SUM('Euronext Ams. 8-10 Jun'!C27:C51)</f>
        <v>11000</v>
      </c>
      <c r="C20" s="57"/>
      <c r="D20" s="58">
        <f t="shared" ref="D20:D32" si="0">F20/B20</f>
        <v>4.4377709090909088</v>
      </c>
      <c r="E20" s="57"/>
      <c r="F20" s="59">
        <f>SUM('Euronext Ams. 8-10 Jun'!E27:E51)</f>
        <v>48815.479999999996</v>
      </c>
    </row>
    <row r="21" spans="1:6">
      <c r="A21" s="28">
        <v>44722</v>
      </c>
      <c r="B21" s="10">
        <f>SUM('Euronext Ams. 8-10 Jun'!C52:C82)</f>
        <v>11400</v>
      </c>
      <c r="C21" s="10"/>
      <c r="D21" s="48">
        <f t="shared" si="0"/>
        <v>4.3673692982456149</v>
      </c>
      <c r="E21" s="10"/>
      <c r="F21" s="11">
        <f>SUM('Euronext Ams. 8-10 Jun'!E52:E82)</f>
        <v>49788.010000000009</v>
      </c>
    </row>
    <row r="22" spans="1:6">
      <c r="A22" s="35">
        <v>44725</v>
      </c>
      <c r="B22" s="57">
        <f>SUM('Euronext Ams. 11-17 Jun'!C11:C39)</f>
        <v>11800</v>
      </c>
      <c r="C22" s="57"/>
      <c r="D22" s="58">
        <f t="shared" si="0"/>
        <v>4.2871059322033886</v>
      </c>
      <c r="E22" s="57"/>
      <c r="F22" s="59">
        <f>SUM('Euronext Ams. 11-17 Jun'!E11:E39)</f>
        <v>50587.849999999991</v>
      </c>
    </row>
    <row r="23" spans="1:6">
      <c r="A23" s="35">
        <v>44726</v>
      </c>
      <c r="B23" s="57">
        <f>SUM('Euronext Ams. 11-17 Jun'!C40:C63)</f>
        <v>11600</v>
      </c>
      <c r="C23" s="57"/>
      <c r="D23" s="58">
        <f t="shared" si="0"/>
        <v>4.2324517241379302</v>
      </c>
      <c r="E23" s="57"/>
      <c r="F23" s="59">
        <f>SUM('Euronext Ams. 11-17 Jun'!E40:E63)</f>
        <v>49096.439999999995</v>
      </c>
    </row>
    <row r="24" spans="1:6">
      <c r="A24" s="35">
        <v>44727</v>
      </c>
      <c r="B24" s="57">
        <f>SUM('Euronext Ams. 11-17 Jun'!C64:C94)</f>
        <v>11700</v>
      </c>
      <c r="C24" s="57"/>
      <c r="D24" s="58">
        <f t="shared" si="0"/>
        <v>4.2786324786324785</v>
      </c>
      <c r="E24" s="57"/>
      <c r="F24" s="59">
        <f>SUM('Euronext Ams. 11-17 Jun'!E64:E94)</f>
        <v>50060</v>
      </c>
    </row>
    <row r="25" spans="1:6">
      <c r="A25" s="35">
        <v>44728</v>
      </c>
      <c r="B25" s="57">
        <f>SUM('Euronext Ams. 11-17 Jun'!C95:C122)</f>
        <v>12700</v>
      </c>
      <c r="C25" s="57"/>
      <c r="D25" s="58">
        <f t="shared" si="0"/>
        <v>4.2030755905511814</v>
      </c>
      <c r="E25" s="57"/>
      <c r="F25" s="59">
        <f>SUM('Euronext Ams. 11-17 Jun'!E95:E122)</f>
        <v>53379.060000000005</v>
      </c>
    </row>
    <row r="26" spans="1:6">
      <c r="A26" s="28">
        <v>44729</v>
      </c>
      <c r="B26" s="10">
        <f>SUM('Euronext Ams. 11-17 Jun'!C123:C142)</f>
        <v>13000</v>
      </c>
      <c r="C26" s="10"/>
      <c r="D26" s="48">
        <f t="shared" si="0"/>
        <v>4.2689484615384625</v>
      </c>
      <c r="E26" s="10"/>
      <c r="F26" s="11">
        <f>SUM('Euronext Ams. 11-17 Jun'!E123:E142)</f>
        <v>55496.330000000009</v>
      </c>
    </row>
    <row r="27" spans="1:6">
      <c r="A27" s="35">
        <v>44732</v>
      </c>
      <c r="B27" s="57">
        <f>SUM('Euronext Ams. 18-24 Jun'!C11:C45)</f>
        <v>13000</v>
      </c>
      <c r="C27" s="57"/>
      <c r="D27" s="58">
        <f t="shared" si="0"/>
        <v>4.2260330769230769</v>
      </c>
      <c r="E27" s="57"/>
      <c r="F27" s="59">
        <f>SUM('Euronext Ams. 18-24 Jun'!E11:E45)</f>
        <v>54938.43</v>
      </c>
    </row>
    <row r="28" spans="1:6">
      <c r="A28" s="35">
        <v>44733</v>
      </c>
      <c r="B28" s="57">
        <f>SUM('Euronext Ams. 18-24 Jun'!C46:C63)</f>
        <v>12500</v>
      </c>
      <c r="C28" s="57"/>
      <c r="D28" s="58">
        <f t="shared" si="0"/>
        <v>4.2450223999999999</v>
      </c>
      <c r="E28" s="57"/>
      <c r="F28" s="59">
        <f>SUM('Euronext Ams. 18-24 Jun'!E46:E63)</f>
        <v>53062.78</v>
      </c>
    </row>
    <row r="29" spans="1:6">
      <c r="A29" s="35">
        <v>44734</v>
      </c>
      <c r="B29" s="57">
        <f>SUM('Euronext Ams. 18-24 Jun'!C64:C87)</f>
        <v>13000</v>
      </c>
      <c r="C29" s="57"/>
      <c r="D29" s="58">
        <f t="shared" si="0"/>
        <v>4.2347092307692318</v>
      </c>
      <c r="E29" s="57"/>
      <c r="F29" s="59">
        <f>SUM('Euronext Ams. 18-24 Jun'!E64:E87)</f>
        <v>55051.220000000008</v>
      </c>
    </row>
    <row r="30" spans="1:6">
      <c r="A30" s="35">
        <v>44735</v>
      </c>
      <c r="B30" s="57">
        <f>SUM('Euronext Ams. 18-24 Jun'!C88:C115)</f>
        <v>13500</v>
      </c>
      <c r="C30" s="57"/>
      <c r="D30" s="58">
        <f t="shared" si="0"/>
        <v>4.2325059259259259</v>
      </c>
      <c r="E30" s="57"/>
      <c r="F30" s="59">
        <f>SUM('Euronext Ams. 18-24 Jun'!E88:E115)</f>
        <v>57138.83</v>
      </c>
    </row>
    <row r="31" spans="1:6">
      <c r="A31" s="35">
        <v>44736</v>
      </c>
      <c r="B31" s="57">
        <f>SUM('Euronext Ams. 18-24 Jun'!C116:C129)</f>
        <v>5878</v>
      </c>
      <c r="C31" s="57"/>
      <c r="D31" s="48">
        <f t="shared" si="0"/>
        <v>4.3085250085062947</v>
      </c>
      <c r="E31" s="57"/>
      <c r="F31" s="59">
        <f>SUM('Euronext Ams. 18-24 Jun'!E116:E129)</f>
        <v>25325.51</v>
      </c>
    </row>
    <row r="32" spans="1:6">
      <c r="A32" s="3" t="s">
        <v>23</v>
      </c>
      <c r="B32" s="12">
        <f>SUM(B15:B31)</f>
        <v>206050</v>
      </c>
      <c r="C32" s="12"/>
      <c r="D32" s="104">
        <f t="shared" si="0"/>
        <v>4.3354717786944921</v>
      </c>
      <c r="E32" s="12"/>
      <c r="F32" s="13">
        <f>SUM(F15:F31)</f>
        <v>893323.96000000008</v>
      </c>
    </row>
    <row r="33" spans="1:1">
      <c r="A33" s="24"/>
    </row>
  </sheetData>
  <pageMargins left="0.7" right="0.7" top="0.75" bottom="0.75" header="0.3" footer="0.3"/>
  <pageSetup paperSize="9" orientation="portrait" r:id="rId1"/>
  <ignoredErrors>
    <ignoredError sqref="B15:B31 F15:F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35">
        <v>44732</v>
      </c>
      <c r="B11" s="82">
        <v>0.41885416666666669</v>
      </c>
      <c r="C11" s="83">
        <v>40000</v>
      </c>
      <c r="D11" s="84">
        <v>570</v>
      </c>
      <c r="E11" s="83">
        <v>22800000</v>
      </c>
    </row>
    <row r="12" spans="1:5">
      <c r="A12" s="35">
        <v>44732</v>
      </c>
      <c r="B12" s="82">
        <v>0.46597222222222223</v>
      </c>
      <c r="C12" s="83">
        <v>30000</v>
      </c>
      <c r="D12" s="84">
        <v>564</v>
      </c>
      <c r="E12" s="83">
        <v>16920000</v>
      </c>
    </row>
    <row r="13" spans="1:5">
      <c r="A13" s="35">
        <v>44732</v>
      </c>
      <c r="B13" s="82">
        <v>0.54905092592592586</v>
      </c>
      <c r="C13" s="83">
        <v>40000</v>
      </c>
      <c r="D13" s="84">
        <v>564</v>
      </c>
      <c r="E13" s="83">
        <v>22560000</v>
      </c>
    </row>
    <row r="14" spans="1:5">
      <c r="A14" s="35">
        <v>44732</v>
      </c>
      <c r="B14" s="82">
        <v>0.58678240740740739</v>
      </c>
      <c r="C14" s="83">
        <v>10000</v>
      </c>
      <c r="D14" s="84">
        <v>562</v>
      </c>
      <c r="E14" s="83">
        <v>5620000</v>
      </c>
    </row>
    <row r="15" spans="1:5">
      <c r="A15" s="35">
        <v>44732</v>
      </c>
      <c r="B15" s="82">
        <v>0.6240162037037037</v>
      </c>
      <c r="C15" s="83">
        <v>50000</v>
      </c>
      <c r="D15" s="84">
        <v>569</v>
      </c>
      <c r="E15" s="83">
        <v>28450000</v>
      </c>
    </row>
    <row r="16" spans="1:5">
      <c r="A16" s="28">
        <v>44732</v>
      </c>
      <c r="B16" s="85">
        <v>0.635625</v>
      </c>
      <c r="C16" s="86">
        <v>31000</v>
      </c>
      <c r="D16" s="97">
        <v>569</v>
      </c>
      <c r="E16" s="86">
        <v>17639000</v>
      </c>
    </row>
    <row r="17" spans="1:5">
      <c r="A17" s="35">
        <v>44733</v>
      </c>
      <c r="B17" s="82">
        <v>0.40578703703703706</v>
      </c>
      <c r="C17" s="83">
        <v>40000</v>
      </c>
      <c r="D17" s="88">
        <v>570</v>
      </c>
      <c r="E17" s="83">
        <v>22800000</v>
      </c>
    </row>
    <row r="18" spans="1:5">
      <c r="A18" s="35">
        <v>44733</v>
      </c>
      <c r="B18" s="82">
        <v>0.44241898148148145</v>
      </c>
      <c r="C18" s="83">
        <v>30000</v>
      </c>
      <c r="D18" s="88">
        <v>570</v>
      </c>
      <c r="E18" s="83">
        <v>17100000</v>
      </c>
    </row>
    <row r="19" spans="1:5">
      <c r="A19" s="35">
        <v>44733</v>
      </c>
      <c r="B19" s="82">
        <v>0.58424768518518522</v>
      </c>
      <c r="C19" s="83">
        <v>40000</v>
      </c>
      <c r="D19" s="88">
        <v>580</v>
      </c>
      <c r="E19" s="83">
        <v>23200000</v>
      </c>
    </row>
    <row r="20" spans="1:5">
      <c r="A20" s="35">
        <v>44733</v>
      </c>
      <c r="B20" s="82">
        <v>0.59346064814814814</v>
      </c>
      <c r="C20" s="83">
        <v>30000</v>
      </c>
      <c r="D20" s="88">
        <v>580</v>
      </c>
      <c r="E20" s="83">
        <v>17400000</v>
      </c>
    </row>
    <row r="21" spans="1:5">
      <c r="A21" s="35">
        <v>44733</v>
      </c>
      <c r="B21" s="82">
        <v>0.61824074074074076</v>
      </c>
      <c r="C21" s="83">
        <v>30000</v>
      </c>
      <c r="D21" s="88">
        <v>580</v>
      </c>
      <c r="E21" s="83">
        <v>17400000</v>
      </c>
    </row>
    <row r="22" spans="1:5">
      <c r="A22" s="28">
        <v>44733</v>
      </c>
      <c r="B22" s="85">
        <v>0.63864583333333336</v>
      </c>
      <c r="C22" s="86">
        <v>35000</v>
      </c>
      <c r="D22" s="87">
        <v>580</v>
      </c>
      <c r="E22" s="86">
        <v>20300000</v>
      </c>
    </row>
    <row r="23" spans="1:5">
      <c r="A23" s="35">
        <v>44734</v>
      </c>
      <c r="B23" s="82">
        <v>0.41199074074074077</v>
      </c>
      <c r="C23" s="83">
        <v>40000</v>
      </c>
      <c r="D23" s="88">
        <v>572</v>
      </c>
      <c r="E23" s="83">
        <v>22880000</v>
      </c>
    </row>
    <row r="24" spans="1:5">
      <c r="A24" s="35">
        <v>44734</v>
      </c>
      <c r="B24" s="82">
        <v>0.47896990740740741</v>
      </c>
      <c r="C24" s="83">
        <v>50000</v>
      </c>
      <c r="D24" s="88">
        <v>579</v>
      </c>
      <c r="E24" s="83">
        <v>28950000</v>
      </c>
    </row>
    <row r="25" spans="1:5">
      <c r="A25" s="35">
        <v>44734</v>
      </c>
      <c r="B25" s="82">
        <v>0.52673611111111118</v>
      </c>
      <c r="C25" s="83">
        <v>30000</v>
      </c>
      <c r="D25" s="88">
        <v>580</v>
      </c>
      <c r="E25" s="83">
        <v>17400000</v>
      </c>
    </row>
    <row r="26" spans="1:5">
      <c r="A26" s="35">
        <v>44734</v>
      </c>
      <c r="B26" s="82">
        <v>0.58241898148148141</v>
      </c>
      <c r="C26" s="83">
        <v>40000</v>
      </c>
      <c r="D26" s="88">
        <v>582</v>
      </c>
      <c r="E26" s="83">
        <v>23280000</v>
      </c>
    </row>
    <row r="27" spans="1:5">
      <c r="A27" s="35">
        <v>44734</v>
      </c>
      <c r="B27" s="82">
        <v>0.60758101851851853</v>
      </c>
      <c r="C27" s="83">
        <v>30000</v>
      </c>
      <c r="D27" s="88">
        <v>582</v>
      </c>
      <c r="E27" s="83">
        <v>17460000</v>
      </c>
    </row>
    <row r="28" spans="1:5">
      <c r="A28" s="35">
        <v>44734</v>
      </c>
      <c r="B28" s="82">
        <v>0.62965277777777773</v>
      </c>
      <c r="C28" s="83">
        <v>20000</v>
      </c>
      <c r="D28" s="88">
        <v>582</v>
      </c>
      <c r="E28" s="83">
        <v>11640000</v>
      </c>
    </row>
    <row r="29" spans="1:5">
      <c r="A29" s="28">
        <v>44734</v>
      </c>
      <c r="B29" s="85">
        <v>0.64074074074074072</v>
      </c>
      <c r="C29" s="86">
        <v>10000</v>
      </c>
      <c r="D29" s="87">
        <v>582</v>
      </c>
      <c r="E29" s="86">
        <v>5820000</v>
      </c>
    </row>
    <row r="30" spans="1:5">
      <c r="A30" s="35">
        <v>44735</v>
      </c>
      <c r="B30" s="82">
        <v>0.42060185185185189</v>
      </c>
      <c r="C30" s="83">
        <v>40000</v>
      </c>
      <c r="D30" s="88">
        <v>581</v>
      </c>
      <c r="E30" s="83">
        <v>23240000</v>
      </c>
    </row>
    <row r="31" spans="1:5">
      <c r="A31" s="35">
        <v>44735</v>
      </c>
      <c r="B31" s="82">
        <v>0.45118055555555553</v>
      </c>
      <c r="C31" s="83">
        <v>30000</v>
      </c>
      <c r="D31" s="88">
        <v>580</v>
      </c>
      <c r="E31" s="83">
        <v>17400000</v>
      </c>
    </row>
    <row r="32" spans="1:5">
      <c r="A32" s="35">
        <v>44735</v>
      </c>
      <c r="B32" s="82">
        <v>0.49284722222222221</v>
      </c>
      <c r="C32" s="83">
        <v>30000</v>
      </c>
      <c r="D32" s="88">
        <v>580</v>
      </c>
      <c r="E32" s="83">
        <v>17400000</v>
      </c>
    </row>
    <row r="33" spans="1:5">
      <c r="A33" s="35">
        <v>44735</v>
      </c>
      <c r="B33" s="82">
        <v>0.54372685185185188</v>
      </c>
      <c r="C33" s="83">
        <v>30000</v>
      </c>
      <c r="D33" s="88">
        <v>580</v>
      </c>
      <c r="E33" s="83">
        <v>17400000</v>
      </c>
    </row>
    <row r="34" spans="1:5">
      <c r="A34" s="35">
        <v>44735</v>
      </c>
      <c r="B34" s="82">
        <v>0.59516203703703707</v>
      </c>
      <c r="C34" s="83">
        <v>40000</v>
      </c>
      <c r="D34" s="88">
        <v>580</v>
      </c>
      <c r="E34" s="83">
        <v>23200000</v>
      </c>
    </row>
    <row r="35" spans="1:5">
      <c r="A35" s="35">
        <v>44735</v>
      </c>
      <c r="B35" s="82">
        <v>0.63256944444444441</v>
      </c>
      <c r="C35" s="83">
        <v>20000</v>
      </c>
      <c r="D35" s="88">
        <v>580</v>
      </c>
      <c r="E35" s="83">
        <v>11600000</v>
      </c>
    </row>
    <row r="36" spans="1:5">
      <c r="A36" s="28">
        <v>44735</v>
      </c>
      <c r="B36" s="85">
        <v>0.64105324074074077</v>
      </c>
      <c r="C36" s="86">
        <v>28000</v>
      </c>
      <c r="D36" s="87">
        <v>581</v>
      </c>
      <c r="E36" s="86">
        <v>16268000</v>
      </c>
    </row>
    <row r="37" spans="1:5">
      <c r="A37" s="78" t="s">
        <v>23</v>
      </c>
      <c r="B37" s="79"/>
      <c r="C37" s="89">
        <f>SUM(C11:C36)</f>
        <v>844000</v>
      </c>
      <c r="D37" s="80"/>
      <c r="E37" s="89">
        <f>SUM(E11:E36)</f>
        <v>486127000</v>
      </c>
    </row>
    <row r="38" spans="1:5">
      <c r="A38" s="35"/>
      <c r="B38" s="60"/>
      <c r="C38" s="61"/>
      <c r="D38" s="62"/>
      <c r="E38" s="63"/>
    </row>
    <row r="39" spans="1:5">
      <c r="A39" s="35"/>
      <c r="B39" s="60"/>
      <c r="C39" s="61"/>
      <c r="D39" s="62"/>
      <c r="E39" s="63"/>
    </row>
    <row r="40" spans="1:5">
      <c r="A40" s="64"/>
      <c r="B40" s="65"/>
      <c r="C40" s="66"/>
      <c r="D40" s="65"/>
      <c r="E40" s="6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44732</v>
      </c>
      <c r="B11" s="50">
        <v>44732.378472222219</v>
      </c>
      <c r="C11" s="51">
        <v>151</v>
      </c>
      <c r="D11" s="52">
        <v>4.2699999999999996</v>
      </c>
      <c r="E11" s="73">
        <v>644.77</v>
      </c>
    </row>
    <row r="12" spans="1:5">
      <c r="A12" s="35">
        <v>44732</v>
      </c>
      <c r="B12" s="29">
        <v>44732.395555555559</v>
      </c>
      <c r="C12" s="18">
        <v>608</v>
      </c>
      <c r="D12" s="6">
        <v>4.21</v>
      </c>
      <c r="E12" s="55">
        <v>2559.6799999999998</v>
      </c>
    </row>
    <row r="13" spans="1:5">
      <c r="A13" s="35">
        <v>44732</v>
      </c>
      <c r="B13" s="29">
        <v>44732.409733796296</v>
      </c>
      <c r="C13" s="18">
        <v>25</v>
      </c>
      <c r="D13" s="6">
        <v>4.25</v>
      </c>
      <c r="E13" s="55">
        <v>106.25</v>
      </c>
    </row>
    <row r="14" spans="1:5">
      <c r="A14" s="35">
        <v>44732</v>
      </c>
      <c r="B14" s="29">
        <v>44732.409733796296</v>
      </c>
      <c r="C14" s="18">
        <v>628</v>
      </c>
      <c r="D14" s="6">
        <v>4.25</v>
      </c>
      <c r="E14" s="55">
        <v>2669</v>
      </c>
    </row>
    <row r="15" spans="1:5">
      <c r="A15" s="35">
        <v>44732</v>
      </c>
      <c r="B15" s="29">
        <v>44732.418645833335</v>
      </c>
      <c r="C15" s="18">
        <v>608</v>
      </c>
      <c r="D15" s="6">
        <v>4.25</v>
      </c>
      <c r="E15" s="55">
        <v>2584</v>
      </c>
    </row>
    <row r="16" spans="1:5">
      <c r="A16" s="35">
        <v>44732</v>
      </c>
      <c r="B16" s="29">
        <v>44732.434386574074</v>
      </c>
      <c r="C16" s="18">
        <v>451</v>
      </c>
      <c r="D16" s="6">
        <v>4.25</v>
      </c>
      <c r="E16" s="55">
        <v>1916.75</v>
      </c>
    </row>
    <row r="17" spans="1:5">
      <c r="A17" s="35">
        <v>44732</v>
      </c>
      <c r="B17" s="29">
        <v>44732.446087962962</v>
      </c>
      <c r="C17" s="18">
        <v>123</v>
      </c>
      <c r="D17" s="6">
        <v>4.25</v>
      </c>
      <c r="E17" s="55">
        <v>522.75</v>
      </c>
    </row>
    <row r="18" spans="1:5">
      <c r="A18" s="35">
        <v>44732</v>
      </c>
      <c r="B18" s="50">
        <v>44732.446087962962</v>
      </c>
      <c r="C18" s="51">
        <v>44</v>
      </c>
      <c r="D18" s="52">
        <v>4.25</v>
      </c>
      <c r="E18" s="73">
        <v>187</v>
      </c>
    </row>
    <row r="19" spans="1:5">
      <c r="A19" s="35">
        <v>44732</v>
      </c>
      <c r="B19" s="29">
        <v>44732.452326388891</v>
      </c>
      <c r="C19" s="18">
        <v>556</v>
      </c>
      <c r="D19" s="6">
        <v>4.25</v>
      </c>
      <c r="E19" s="55">
        <v>2363</v>
      </c>
    </row>
    <row r="20" spans="1:5">
      <c r="A20" s="35">
        <v>44732</v>
      </c>
      <c r="B20" s="29">
        <v>44732.452326388891</v>
      </c>
      <c r="C20" s="18">
        <v>80</v>
      </c>
      <c r="D20" s="6">
        <v>4.25</v>
      </c>
      <c r="E20" s="55">
        <v>340</v>
      </c>
    </row>
    <row r="21" spans="1:5">
      <c r="A21" s="35">
        <v>44732</v>
      </c>
      <c r="B21" s="29">
        <v>44732.461087962962</v>
      </c>
      <c r="C21" s="18">
        <v>665</v>
      </c>
      <c r="D21" s="6">
        <v>4.24</v>
      </c>
      <c r="E21" s="55">
        <v>2819.6000000000004</v>
      </c>
    </row>
    <row r="22" spans="1:5">
      <c r="A22" s="35">
        <v>44732</v>
      </c>
      <c r="B22" s="29">
        <v>44732.491087962961</v>
      </c>
      <c r="C22" s="18">
        <v>337</v>
      </c>
      <c r="D22" s="6">
        <v>4.24</v>
      </c>
      <c r="E22" s="55">
        <v>1428.88</v>
      </c>
    </row>
    <row r="23" spans="1:5">
      <c r="A23" s="35">
        <v>44732</v>
      </c>
      <c r="B23" s="29">
        <v>44732.491087962961</v>
      </c>
      <c r="C23" s="18">
        <v>311</v>
      </c>
      <c r="D23" s="6">
        <v>4.24</v>
      </c>
      <c r="E23" s="55">
        <v>1318.64</v>
      </c>
    </row>
    <row r="24" spans="1:5">
      <c r="A24" s="35">
        <v>44732</v>
      </c>
      <c r="B24" s="29">
        <v>44732.512615740743</v>
      </c>
      <c r="C24" s="18">
        <v>553</v>
      </c>
      <c r="D24" s="6">
        <v>4.24</v>
      </c>
      <c r="E24" s="55">
        <v>2344.7200000000003</v>
      </c>
    </row>
    <row r="25" spans="1:5">
      <c r="A25" s="35">
        <v>44732</v>
      </c>
      <c r="B25" s="50">
        <v>44732.531273148146</v>
      </c>
      <c r="C25" s="51">
        <v>351</v>
      </c>
      <c r="D25" s="52">
        <v>4.24</v>
      </c>
      <c r="E25" s="73">
        <v>1488.24</v>
      </c>
    </row>
    <row r="26" spans="1:5">
      <c r="A26" s="35">
        <v>44732</v>
      </c>
      <c r="B26" s="29">
        <v>44732.543564814812</v>
      </c>
      <c r="C26" s="18">
        <v>65</v>
      </c>
      <c r="D26" s="6">
        <v>4.24</v>
      </c>
      <c r="E26" s="55">
        <v>275.60000000000002</v>
      </c>
    </row>
    <row r="27" spans="1:5">
      <c r="A27" s="35">
        <v>44732</v>
      </c>
      <c r="B27" s="29">
        <v>44732.543634259258</v>
      </c>
      <c r="C27" s="18">
        <v>169</v>
      </c>
      <c r="D27" s="6">
        <v>4.24</v>
      </c>
      <c r="E27" s="55">
        <v>716.56000000000006</v>
      </c>
    </row>
    <row r="28" spans="1:5">
      <c r="A28" s="35">
        <v>44732</v>
      </c>
      <c r="B28" s="29">
        <v>44732.543634259258</v>
      </c>
      <c r="C28" s="18">
        <v>214</v>
      </c>
      <c r="D28" s="6">
        <v>4.24</v>
      </c>
      <c r="E28" s="55">
        <v>907.36</v>
      </c>
    </row>
    <row r="29" spans="1:5">
      <c r="A29" s="35">
        <v>44732</v>
      </c>
      <c r="B29" s="29">
        <v>44732.583912037036</v>
      </c>
      <c r="C29" s="18">
        <v>1250</v>
      </c>
      <c r="D29" s="6">
        <v>4.24</v>
      </c>
      <c r="E29" s="55">
        <v>5300</v>
      </c>
    </row>
    <row r="30" spans="1:5">
      <c r="A30" s="35">
        <v>44732</v>
      </c>
      <c r="B30" s="29">
        <v>44732.602546296293</v>
      </c>
      <c r="C30" s="18">
        <v>56</v>
      </c>
      <c r="D30" s="6">
        <v>4.24</v>
      </c>
      <c r="E30" s="55">
        <v>237.44</v>
      </c>
    </row>
    <row r="31" spans="1:5">
      <c r="A31" s="35">
        <v>44732</v>
      </c>
      <c r="B31" s="29">
        <v>44732.602546296293</v>
      </c>
      <c r="C31" s="18">
        <v>86</v>
      </c>
      <c r="D31" s="6">
        <v>4.24</v>
      </c>
      <c r="E31" s="55">
        <v>364.64000000000004</v>
      </c>
    </row>
    <row r="32" spans="1:5">
      <c r="A32" s="35">
        <v>44732</v>
      </c>
      <c r="B32" s="29">
        <v>44732.602546296293</v>
      </c>
      <c r="C32" s="18">
        <v>500</v>
      </c>
      <c r="D32" s="6">
        <v>4.24</v>
      </c>
      <c r="E32" s="55">
        <v>2120</v>
      </c>
    </row>
    <row r="33" spans="1:8">
      <c r="A33" s="35">
        <v>44732</v>
      </c>
      <c r="B33" s="29">
        <v>44732.615902777776</v>
      </c>
      <c r="C33" s="18">
        <v>1299</v>
      </c>
      <c r="D33" s="6">
        <v>4.21</v>
      </c>
      <c r="E33" s="55">
        <v>5468.79</v>
      </c>
    </row>
    <row r="34" spans="1:8">
      <c r="A34" s="35">
        <v>44732</v>
      </c>
      <c r="B34" s="29">
        <v>44732.615902777776</v>
      </c>
      <c r="C34" s="18">
        <v>703</v>
      </c>
      <c r="D34" s="6">
        <v>4.21</v>
      </c>
      <c r="E34" s="55">
        <v>2959.63</v>
      </c>
    </row>
    <row r="35" spans="1:8">
      <c r="A35" s="35">
        <v>44732</v>
      </c>
      <c r="B35" s="29">
        <v>44732.670798611114</v>
      </c>
      <c r="C35" s="18">
        <v>360</v>
      </c>
      <c r="D35" s="6">
        <v>4.2</v>
      </c>
      <c r="E35" s="55">
        <v>1512</v>
      </c>
    </row>
    <row r="36" spans="1:8">
      <c r="A36" s="35">
        <v>44732</v>
      </c>
      <c r="B36" s="29">
        <v>44732.678287037037</v>
      </c>
      <c r="C36" s="18">
        <v>426</v>
      </c>
      <c r="D36" s="6">
        <v>4.2</v>
      </c>
      <c r="E36" s="55">
        <v>1789.2</v>
      </c>
    </row>
    <row r="37" spans="1:8">
      <c r="A37" s="35">
        <v>44732</v>
      </c>
      <c r="B37" s="29">
        <v>44732.687488425923</v>
      </c>
      <c r="C37" s="18">
        <v>10</v>
      </c>
      <c r="D37" s="6">
        <v>4.2</v>
      </c>
      <c r="E37" s="55">
        <v>42</v>
      </c>
    </row>
    <row r="38" spans="1:8">
      <c r="A38" s="35">
        <v>44732</v>
      </c>
      <c r="B38" s="50">
        <v>44732.687488425923</v>
      </c>
      <c r="C38" s="51">
        <v>100</v>
      </c>
      <c r="D38" s="52">
        <v>4.2</v>
      </c>
      <c r="E38" s="73">
        <v>420</v>
      </c>
    </row>
    <row r="39" spans="1:8">
      <c r="A39" s="35">
        <v>44732</v>
      </c>
      <c r="B39" s="50">
        <v>44732.689872685187</v>
      </c>
      <c r="C39" s="51">
        <v>215</v>
      </c>
      <c r="D39" s="52">
        <v>4.2</v>
      </c>
      <c r="E39" s="73">
        <v>903</v>
      </c>
    </row>
    <row r="40" spans="1:8">
      <c r="A40" s="35">
        <v>44732</v>
      </c>
      <c r="B40" s="50">
        <v>44732.694456018522</v>
      </c>
      <c r="C40" s="51">
        <v>671</v>
      </c>
      <c r="D40" s="52">
        <v>4.2</v>
      </c>
      <c r="E40" s="73">
        <v>2818.2000000000003</v>
      </c>
      <c r="H40" s="29"/>
    </row>
    <row r="41" spans="1:8">
      <c r="A41" s="35">
        <v>44732</v>
      </c>
      <c r="B41" s="50">
        <v>44732.70826388889</v>
      </c>
      <c r="C41" s="51">
        <v>396</v>
      </c>
      <c r="D41" s="52">
        <v>4.17</v>
      </c>
      <c r="E41" s="73">
        <v>1651.32</v>
      </c>
      <c r="H41" s="29"/>
    </row>
    <row r="42" spans="1:8">
      <c r="A42" s="35">
        <v>44732</v>
      </c>
      <c r="B42" s="50">
        <v>44732.70826388889</v>
      </c>
      <c r="C42" s="51">
        <v>53</v>
      </c>
      <c r="D42" s="52">
        <v>4.17</v>
      </c>
      <c r="E42" s="73">
        <v>221.01</v>
      </c>
      <c r="H42" s="29"/>
    </row>
    <row r="43" spans="1:8">
      <c r="A43" s="35">
        <v>44732</v>
      </c>
      <c r="B43" s="50">
        <v>44732.708310185182</v>
      </c>
      <c r="C43" s="51">
        <v>54</v>
      </c>
      <c r="D43" s="52">
        <v>4.17</v>
      </c>
      <c r="E43" s="73">
        <v>225.18</v>
      </c>
      <c r="H43" s="29"/>
    </row>
    <row r="44" spans="1:8">
      <c r="A44" s="35">
        <v>44732</v>
      </c>
      <c r="B44" s="50">
        <v>44732.71429398148</v>
      </c>
      <c r="C44" s="51">
        <v>594</v>
      </c>
      <c r="D44" s="52">
        <v>4.21</v>
      </c>
      <c r="E44" s="73">
        <v>2500.7399999999998</v>
      </c>
      <c r="H44" s="29"/>
    </row>
    <row r="45" spans="1:8">
      <c r="A45" s="28">
        <v>44732</v>
      </c>
      <c r="B45" s="23">
        <v>44732.71429398148</v>
      </c>
      <c r="C45" s="8">
        <v>288</v>
      </c>
      <c r="D45" s="43">
        <v>4.21</v>
      </c>
      <c r="E45" s="56">
        <v>1212.48</v>
      </c>
      <c r="H45" s="29"/>
    </row>
    <row r="46" spans="1:8">
      <c r="A46" s="35">
        <v>44733</v>
      </c>
      <c r="B46" s="29">
        <v>44733.382199074076</v>
      </c>
      <c r="C46" s="18">
        <v>875</v>
      </c>
      <c r="D46" s="6">
        <v>4.22</v>
      </c>
      <c r="E46" s="55">
        <v>3692.5</v>
      </c>
      <c r="H46" s="29"/>
    </row>
    <row r="47" spans="1:8">
      <c r="A47" s="35">
        <v>44733</v>
      </c>
      <c r="B47" s="29">
        <v>44733.406365740739</v>
      </c>
      <c r="C47" s="18">
        <v>890</v>
      </c>
      <c r="D47" s="6">
        <v>4.22</v>
      </c>
      <c r="E47" s="55">
        <v>3755.7999999999997</v>
      </c>
      <c r="H47" s="29"/>
    </row>
    <row r="48" spans="1:8">
      <c r="A48" s="35">
        <v>44733</v>
      </c>
      <c r="B48" s="29">
        <v>44733.406388888892</v>
      </c>
      <c r="C48" s="18">
        <v>279</v>
      </c>
      <c r="D48" s="6">
        <v>4.22</v>
      </c>
      <c r="E48" s="55">
        <v>1177.3799999999999</v>
      </c>
      <c r="H48" s="29"/>
    </row>
    <row r="49" spans="1:8">
      <c r="A49" s="35">
        <v>44733</v>
      </c>
      <c r="B49" s="29">
        <v>44733.406388888892</v>
      </c>
      <c r="C49" s="18">
        <v>75</v>
      </c>
      <c r="D49" s="6">
        <v>4.21</v>
      </c>
      <c r="E49" s="55">
        <v>315.75</v>
      </c>
      <c r="H49" s="29"/>
    </row>
    <row r="50" spans="1:8">
      <c r="A50" s="35">
        <v>44733</v>
      </c>
      <c r="B50" s="29">
        <v>44733.406481481485</v>
      </c>
      <c r="C50" s="18">
        <v>902</v>
      </c>
      <c r="D50" s="6">
        <v>4.22</v>
      </c>
      <c r="E50" s="55">
        <v>3806.4399999999996</v>
      </c>
      <c r="H50" s="29"/>
    </row>
    <row r="51" spans="1:8">
      <c r="A51" s="35">
        <v>44733</v>
      </c>
      <c r="B51" s="50">
        <v>44733.484270833331</v>
      </c>
      <c r="C51" s="51">
        <v>1499</v>
      </c>
      <c r="D51" s="52">
        <v>4.24</v>
      </c>
      <c r="E51" s="73">
        <v>6355.76</v>
      </c>
      <c r="H51" s="29"/>
    </row>
    <row r="52" spans="1:8">
      <c r="A52" s="35">
        <v>44733</v>
      </c>
      <c r="B52" s="29">
        <v>44733.484270833331</v>
      </c>
      <c r="C52" s="18">
        <v>52</v>
      </c>
      <c r="D52" s="6">
        <v>4.24</v>
      </c>
      <c r="E52" s="55">
        <v>220.48000000000002</v>
      </c>
      <c r="H52" s="29"/>
    </row>
    <row r="53" spans="1:8">
      <c r="A53" s="35">
        <v>44733</v>
      </c>
      <c r="B53" s="29">
        <v>44733.484270833331</v>
      </c>
      <c r="C53" s="18">
        <v>450</v>
      </c>
      <c r="D53" s="6">
        <v>4.24</v>
      </c>
      <c r="E53" s="55">
        <v>1908</v>
      </c>
      <c r="H53" s="29"/>
    </row>
    <row r="54" spans="1:8">
      <c r="A54" s="35">
        <v>44733</v>
      </c>
      <c r="B54" s="29">
        <v>44733.484270833331</v>
      </c>
      <c r="C54" s="18">
        <v>204</v>
      </c>
      <c r="D54" s="6">
        <v>4.2300000000000004</v>
      </c>
      <c r="E54" s="55">
        <v>862.92000000000007</v>
      </c>
      <c r="H54" s="29"/>
    </row>
    <row r="55" spans="1:8">
      <c r="A55" s="35">
        <v>44733</v>
      </c>
      <c r="B55" s="29">
        <v>44733.484270833331</v>
      </c>
      <c r="C55" s="18">
        <v>909</v>
      </c>
      <c r="D55" s="6">
        <v>4.25</v>
      </c>
      <c r="E55" s="55">
        <v>3863.25</v>
      </c>
      <c r="H55" s="29"/>
    </row>
    <row r="56" spans="1:8">
      <c r="A56" s="35">
        <v>44733</v>
      </c>
      <c r="B56" s="29">
        <v>44733.51767361111</v>
      </c>
      <c r="C56" s="18">
        <v>802</v>
      </c>
      <c r="D56" s="6">
        <v>4.22</v>
      </c>
      <c r="E56" s="55">
        <v>3384.4399999999996</v>
      </c>
      <c r="H56" s="29"/>
    </row>
    <row r="57" spans="1:8">
      <c r="A57" s="35">
        <v>44733</v>
      </c>
      <c r="B57" s="29">
        <v>44733.670185185183</v>
      </c>
      <c r="C57" s="18">
        <v>863</v>
      </c>
      <c r="D57" s="6">
        <v>4.3</v>
      </c>
      <c r="E57" s="55">
        <v>3710.8999999999996</v>
      </c>
      <c r="H57" s="29"/>
    </row>
    <row r="58" spans="1:8">
      <c r="A58" s="35">
        <v>44733</v>
      </c>
      <c r="B58" s="29">
        <v>44733.670405092591</v>
      </c>
      <c r="C58" s="18">
        <v>1299</v>
      </c>
      <c r="D58" s="6">
        <v>4.25</v>
      </c>
      <c r="E58" s="55">
        <v>5520.75</v>
      </c>
      <c r="H58" s="29"/>
    </row>
    <row r="59" spans="1:8">
      <c r="A59" s="35">
        <v>44733</v>
      </c>
      <c r="B59" s="29">
        <v>44733.670405092591</v>
      </c>
      <c r="C59" s="18">
        <v>848</v>
      </c>
      <c r="D59" s="6">
        <v>4.25</v>
      </c>
      <c r="E59" s="55">
        <v>3604</v>
      </c>
      <c r="H59" s="29"/>
    </row>
    <row r="60" spans="1:8">
      <c r="A60" s="35">
        <v>44733</v>
      </c>
      <c r="B60" s="29">
        <v>44733.670405092591</v>
      </c>
      <c r="C60" s="18">
        <v>863</v>
      </c>
      <c r="D60" s="6">
        <v>4.2699999999999996</v>
      </c>
      <c r="E60" s="55">
        <v>3685.0099999999998</v>
      </c>
      <c r="H60" s="29"/>
    </row>
    <row r="61" spans="1:8">
      <c r="A61" s="35">
        <v>44733</v>
      </c>
      <c r="B61" s="50">
        <v>44733.706736111111</v>
      </c>
      <c r="C61" s="51">
        <v>258</v>
      </c>
      <c r="D61" s="52">
        <v>4.26</v>
      </c>
      <c r="E61" s="73">
        <v>1099.08</v>
      </c>
      <c r="H61" s="29"/>
    </row>
    <row r="62" spans="1:8">
      <c r="A62" s="35">
        <v>44733</v>
      </c>
      <c r="B62" s="29">
        <v>44733.708275462966</v>
      </c>
      <c r="C62" s="18">
        <v>1421</v>
      </c>
      <c r="D62" s="6">
        <v>4.26</v>
      </c>
      <c r="E62" s="55">
        <v>6053.46</v>
      </c>
      <c r="H62" s="29"/>
    </row>
    <row r="63" spans="1:8">
      <c r="A63" s="28">
        <v>44733</v>
      </c>
      <c r="B63" s="23">
        <v>44733.708275462966</v>
      </c>
      <c r="C63" s="8">
        <v>11</v>
      </c>
      <c r="D63" s="43">
        <v>4.26</v>
      </c>
      <c r="E63" s="56">
        <v>46.86</v>
      </c>
      <c r="H63" s="29"/>
    </row>
    <row r="64" spans="1:8">
      <c r="A64" s="35">
        <v>44734</v>
      </c>
      <c r="B64" s="50">
        <v>44734.51121527778</v>
      </c>
      <c r="C64" s="51">
        <v>274</v>
      </c>
      <c r="D64" s="52">
        <v>4.24</v>
      </c>
      <c r="E64" s="73">
        <v>1161.76</v>
      </c>
      <c r="H64" s="29"/>
    </row>
    <row r="65" spans="1:8">
      <c r="A65" s="35">
        <v>44734</v>
      </c>
      <c r="B65" s="50">
        <v>44734.51122685185</v>
      </c>
      <c r="C65" s="51">
        <v>124</v>
      </c>
      <c r="D65" s="52">
        <v>4.2300000000000004</v>
      </c>
      <c r="E65" s="73">
        <v>524.5200000000001</v>
      </c>
      <c r="H65" s="29"/>
    </row>
    <row r="66" spans="1:8">
      <c r="A66" s="35">
        <v>44734</v>
      </c>
      <c r="B66" s="50">
        <v>44734.51122685185</v>
      </c>
      <c r="C66" s="51">
        <v>740</v>
      </c>
      <c r="D66" s="52">
        <v>4.24</v>
      </c>
      <c r="E66" s="73">
        <v>3137.6000000000004</v>
      </c>
      <c r="H66" s="29"/>
    </row>
    <row r="67" spans="1:8">
      <c r="A67" s="35">
        <v>44734</v>
      </c>
      <c r="B67" s="50">
        <v>44734.51122685185</v>
      </c>
      <c r="C67" s="51">
        <v>714</v>
      </c>
      <c r="D67" s="52">
        <v>4.24</v>
      </c>
      <c r="E67" s="73">
        <v>3027.36</v>
      </c>
    </row>
    <row r="68" spans="1:8">
      <c r="A68" s="35">
        <v>44734</v>
      </c>
      <c r="B68" s="29">
        <v>44734.514687499999</v>
      </c>
      <c r="C68" s="18">
        <v>430</v>
      </c>
      <c r="D68" s="6">
        <v>4.2300000000000004</v>
      </c>
      <c r="E68" s="55">
        <v>1818.9</v>
      </c>
    </row>
    <row r="69" spans="1:8">
      <c r="A69" s="35">
        <v>44734</v>
      </c>
      <c r="B69" s="29">
        <v>44734.529710648145</v>
      </c>
      <c r="C69" s="18">
        <v>972</v>
      </c>
      <c r="D69" s="6">
        <v>4.2300000000000004</v>
      </c>
      <c r="E69" s="55">
        <v>4111.5600000000004</v>
      </c>
    </row>
    <row r="70" spans="1:8">
      <c r="A70" s="35">
        <v>44734</v>
      </c>
      <c r="B70" s="29">
        <v>44734.529710648145</v>
      </c>
      <c r="C70" s="18">
        <v>12</v>
      </c>
      <c r="D70" s="6">
        <v>4.2300000000000004</v>
      </c>
      <c r="E70" s="55">
        <v>50.760000000000005</v>
      </c>
    </row>
    <row r="71" spans="1:8">
      <c r="A71" s="35">
        <v>44734</v>
      </c>
      <c r="B71" s="29">
        <v>44734.575972222221</v>
      </c>
      <c r="C71" s="18">
        <v>957</v>
      </c>
      <c r="D71" s="6">
        <v>4.2300000000000004</v>
      </c>
      <c r="E71" s="55">
        <v>4048.1100000000006</v>
      </c>
    </row>
    <row r="72" spans="1:8">
      <c r="A72" s="35">
        <v>44734</v>
      </c>
      <c r="B72" s="29">
        <v>44734.578009259261</v>
      </c>
      <c r="C72" s="18">
        <v>446</v>
      </c>
      <c r="D72" s="6">
        <v>4.22</v>
      </c>
      <c r="E72" s="55">
        <v>1882.12</v>
      </c>
    </row>
    <row r="73" spans="1:8">
      <c r="A73" s="35">
        <v>44734</v>
      </c>
      <c r="B73" s="29">
        <v>44734.598923611113</v>
      </c>
      <c r="C73" s="18">
        <v>403</v>
      </c>
      <c r="D73" s="6">
        <v>4.21</v>
      </c>
      <c r="E73" s="55">
        <v>1696.6299999999999</v>
      </c>
    </row>
    <row r="74" spans="1:8">
      <c r="A74" s="35">
        <v>44734</v>
      </c>
      <c r="B74" s="29">
        <v>44734.665590277778</v>
      </c>
      <c r="C74" s="18">
        <v>761</v>
      </c>
      <c r="D74" s="6">
        <v>4.24</v>
      </c>
      <c r="E74" s="55">
        <v>3226.6400000000003</v>
      </c>
    </row>
    <row r="75" spans="1:8">
      <c r="A75" s="35">
        <v>44734</v>
      </c>
      <c r="B75" s="29">
        <v>44734.665590277778</v>
      </c>
      <c r="C75" s="18">
        <v>549</v>
      </c>
      <c r="D75" s="6">
        <v>4.24</v>
      </c>
      <c r="E75" s="55">
        <v>2327.7600000000002</v>
      </c>
    </row>
    <row r="76" spans="1:8">
      <c r="A76" s="35">
        <v>44734</v>
      </c>
      <c r="B76" s="29">
        <v>44734.665590277778</v>
      </c>
      <c r="C76" s="18">
        <v>721</v>
      </c>
      <c r="D76" s="6">
        <v>4.24</v>
      </c>
      <c r="E76" s="55">
        <v>3057.04</v>
      </c>
    </row>
    <row r="77" spans="1:8">
      <c r="A77" s="35">
        <v>44734</v>
      </c>
      <c r="B77" s="29">
        <v>44734.665590277778</v>
      </c>
      <c r="C77" s="18">
        <v>228</v>
      </c>
      <c r="D77" s="6">
        <v>4.24</v>
      </c>
      <c r="E77" s="55">
        <v>966.72</v>
      </c>
    </row>
    <row r="78" spans="1:8">
      <c r="A78" s="35">
        <v>44734</v>
      </c>
      <c r="B78" s="29">
        <v>44734.669490740744</v>
      </c>
      <c r="C78" s="18">
        <v>573</v>
      </c>
      <c r="D78" s="6">
        <v>4.24</v>
      </c>
      <c r="E78" s="55">
        <v>2429.52</v>
      </c>
    </row>
    <row r="79" spans="1:8">
      <c r="A79" s="35">
        <v>44734</v>
      </c>
      <c r="B79" s="29">
        <v>44734.674351851849</v>
      </c>
      <c r="C79" s="18">
        <v>767</v>
      </c>
      <c r="D79" s="6">
        <v>4.24</v>
      </c>
      <c r="E79" s="55">
        <v>3252.0800000000004</v>
      </c>
    </row>
    <row r="80" spans="1:8">
      <c r="A80" s="35">
        <v>44734</v>
      </c>
      <c r="B80" s="29">
        <v>44734.682384259257</v>
      </c>
      <c r="C80" s="18">
        <v>692</v>
      </c>
      <c r="D80" s="6">
        <v>4.2300000000000004</v>
      </c>
      <c r="E80" s="55">
        <v>2927.1600000000003</v>
      </c>
    </row>
    <row r="81" spans="1:5">
      <c r="A81" s="35">
        <v>44734</v>
      </c>
      <c r="B81" s="29">
        <v>44734.682384259257</v>
      </c>
      <c r="C81" s="18">
        <v>707</v>
      </c>
      <c r="D81" s="6">
        <v>4.2300000000000004</v>
      </c>
      <c r="E81" s="55">
        <v>2990.61</v>
      </c>
    </row>
    <row r="82" spans="1:5">
      <c r="A82" s="35">
        <v>44734</v>
      </c>
      <c r="B82" s="29">
        <v>44734.682384259257</v>
      </c>
      <c r="C82" s="18">
        <v>63</v>
      </c>
      <c r="D82" s="6">
        <v>4.22</v>
      </c>
      <c r="E82" s="55">
        <v>265.85999999999996</v>
      </c>
    </row>
    <row r="83" spans="1:5">
      <c r="A83" s="35">
        <v>44734</v>
      </c>
      <c r="B83" s="29">
        <v>44734.682384259257</v>
      </c>
      <c r="C83" s="18">
        <v>757</v>
      </c>
      <c r="D83" s="6">
        <v>4.2300000000000004</v>
      </c>
      <c r="E83" s="55">
        <v>3202.11</v>
      </c>
    </row>
    <row r="84" spans="1:5">
      <c r="A84" s="35">
        <v>44734</v>
      </c>
      <c r="B84" s="29">
        <v>44734.70884259259</v>
      </c>
      <c r="C84" s="18">
        <v>745</v>
      </c>
      <c r="D84" s="6">
        <v>4.24</v>
      </c>
      <c r="E84" s="55">
        <v>3158.8</v>
      </c>
    </row>
    <row r="85" spans="1:5">
      <c r="A85" s="35">
        <v>44734</v>
      </c>
      <c r="B85" s="29">
        <v>44734.70884259259</v>
      </c>
      <c r="C85" s="18">
        <v>193</v>
      </c>
      <c r="D85" s="6">
        <v>4.24</v>
      </c>
      <c r="E85" s="55">
        <v>818.32</v>
      </c>
    </row>
    <row r="86" spans="1:5">
      <c r="A86" s="35">
        <v>44734</v>
      </c>
      <c r="B86" s="29">
        <v>44734.717175925929</v>
      </c>
      <c r="C86" s="18">
        <v>450</v>
      </c>
      <c r="D86" s="6">
        <v>4.24</v>
      </c>
      <c r="E86" s="55">
        <v>1908</v>
      </c>
    </row>
    <row r="87" spans="1:5">
      <c r="A87" s="28">
        <v>44734</v>
      </c>
      <c r="B87" s="23">
        <v>44734.717175925929</v>
      </c>
      <c r="C87" s="8">
        <v>722</v>
      </c>
      <c r="D87" s="43">
        <v>4.24</v>
      </c>
      <c r="E87" s="56">
        <v>3061.28</v>
      </c>
    </row>
    <row r="88" spans="1:5">
      <c r="A88" s="35">
        <v>44735</v>
      </c>
      <c r="B88" s="29">
        <v>44735.378969907404</v>
      </c>
      <c r="C88" s="18">
        <v>56</v>
      </c>
      <c r="D88" s="6">
        <v>4.21</v>
      </c>
      <c r="E88" s="55">
        <v>235.76</v>
      </c>
    </row>
    <row r="89" spans="1:5">
      <c r="A89" s="35">
        <v>44735</v>
      </c>
      <c r="B89" s="29">
        <v>44735.380370370367</v>
      </c>
      <c r="C89" s="18">
        <v>35</v>
      </c>
      <c r="D89" s="6">
        <v>4.21</v>
      </c>
      <c r="E89" s="55">
        <v>147.35</v>
      </c>
    </row>
    <row r="90" spans="1:5">
      <c r="A90" s="35">
        <v>44735</v>
      </c>
      <c r="B90" s="29">
        <v>44735.389131944445</v>
      </c>
      <c r="C90" s="18">
        <v>740</v>
      </c>
      <c r="D90" s="6">
        <v>4.21</v>
      </c>
      <c r="E90" s="55">
        <v>3115.4</v>
      </c>
    </row>
    <row r="91" spans="1:5">
      <c r="A91" s="35">
        <v>44735</v>
      </c>
      <c r="B91" s="29">
        <v>44735.393912037034</v>
      </c>
      <c r="C91" s="18">
        <v>109</v>
      </c>
      <c r="D91" s="6">
        <v>4.21</v>
      </c>
      <c r="E91" s="55">
        <v>458.89</v>
      </c>
    </row>
    <row r="92" spans="1:5">
      <c r="A92" s="35">
        <v>44735</v>
      </c>
      <c r="B92" s="29">
        <v>44735.462500000001</v>
      </c>
      <c r="C92" s="18">
        <v>869</v>
      </c>
      <c r="D92" s="6">
        <v>4.2699999999999996</v>
      </c>
      <c r="E92" s="55">
        <v>3710.6299999999997</v>
      </c>
    </row>
    <row r="93" spans="1:5">
      <c r="A93" s="35">
        <v>44735</v>
      </c>
      <c r="B93" s="29">
        <v>44735.462500000001</v>
      </c>
      <c r="C93" s="18">
        <v>336</v>
      </c>
      <c r="D93" s="6">
        <v>4.3</v>
      </c>
      <c r="E93" s="55">
        <v>1444.8</v>
      </c>
    </row>
    <row r="94" spans="1:5">
      <c r="A94" s="35">
        <v>44735</v>
      </c>
      <c r="B94" s="50">
        <v>44735.462500000001</v>
      </c>
      <c r="C94" s="51">
        <v>696</v>
      </c>
      <c r="D94" s="52">
        <v>4.3</v>
      </c>
      <c r="E94" s="73">
        <v>2992.7999999999997</v>
      </c>
    </row>
    <row r="95" spans="1:5">
      <c r="A95" s="35">
        <v>44735</v>
      </c>
      <c r="B95" s="50">
        <v>44735.467777777776</v>
      </c>
      <c r="C95" s="51">
        <v>921</v>
      </c>
      <c r="D95" s="52">
        <v>4.2699999999999996</v>
      </c>
      <c r="E95" s="73">
        <v>3932.6699999999996</v>
      </c>
    </row>
    <row r="96" spans="1:5">
      <c r="A96" s="35">
        <v>44735</v>
      </c>
      <c r="B96" s="50">
        <v>44735.467789351853</v>
      </c>
      <c r="C96" s="51">
        <v>42</v>
      </c>
      <c r="D96" s="52">
        <v>4.25</v>
      </c>
      <c r="E96" s="73">
        <v>178.5</v>
      </c>
    </row>
    <row r="97" spans="1:5">
      <c r="A97" s="35">
        <v>44735</v>
      </c>
      <c r="B97" s="50">
        <v>44735.468043981484</v>
      </c>
      <c r="C97" s="51">
        <v>778</v>
      </c>
      <c r="D97" s="52">
        <v>4.25</v>
      </c>
      <c r="E97" s="73">
        <v>3306.5</v>
      </c>
    </row>
    <row r="98" spans="1:5">
      <c r="A98" s="35">
        <v>44735</v>
      </c>
      <c r="B98" s="29">
        <v>44735.469583333332</v>
      </c>
      <c r="C98" s="18">
        <v>854</v>
      </c>
      <c r="D98" s="6">
        <v>4.24</v>
      </c>
      <c r="E98" s="55">
        <v>3620.96</v>
      </c>
    </row>
    <row r="99" spans="1:5">
      <c r="A99" s="35">
        <v>44735</v>
      </c>
      <c r="B99" s="29">
        <v>44735.469583333332</v>
      </c>
      <c r="C99" s="18">
        <v>878</v>
      </c>
      <c r="D99" s="6">
        <v>4.24</v>
      </c>
      <c r="E99" s="55">
        <v>3722.7200000000003</v>
      </c>
    </row>
    <row r="100" spans="1:5">
      <c r="A100" s="35">
        <v>44735</v>
      </c>
      <c r="B100" s="29">
        <v>44735.471296296295</v>
      </c>
      <c r="C100" s="18">
        <v>346</v>
      </c>
      <c r="D100" s="6">
        <v>4.21</v>
      </c>
      <c r="E100" s="55">
        <v>1456.66</v>
      </c>
    </row>
    <row r="101" spans="1:5">
      <c r="A101" s="35">
        <v>44735</v>
      </c>
      <c r="B101" s="29">
        <v>44735.476145833331</v>
      </c>
      <c r="C101" s="18">
        <v>1</v>
      </c>
      <c r="D101" s="6">
        <v>4.21</v>
      </c>
      <c r="E101" s="55">
        <v>4.21</v>
      </c>
    </row>
    <row r="102" spans="1:5">
      <c r="A102" s="35">
        <v>44735</v>
      </c>
      <c r="B102" s="29">
        <v>44735.47824074074</v>
      </c>
      <c r="C102" s="18">
        <v>486</v>
      </c>
      <c r="D102" s="6">
        <v>4.21</v>
      </c>
      <c r="E102" s="55">
        <v>2046.06</v>
      </c>
    </row>
    <row r="103" spans="1:5">
      <c r="A103" s="35">
        <v>44735</v>
      </c>
      <c r="B103" s="29">
        <v>44735.507604166669</v>
      </c>
      <c r="C103" s="18">
        <v>892</v>
      </c>
      <c r="D103" s="6">
        <v>4.2</v>
      </c>
      <c r="E103" s="55">
        <v>3746.4</v>
      </c>
    </row>
    <row r="104" spans="1:5">
      <c r="A104" s="35">
        <v>44735</v>
      </c>
      <c r="B104" s="29">
        <v>44735.542893518519</v>
      </c>
      <c r="C104" s="18">
        <v>685</v>
      </c>
      <c r="D104" s="6">
        <v>4.2300000000000004</v>
      </c>
      <c r="E104" s="55">
        <v>2897.55</v>
      </c>
    </row>
    <row r="105" spans="1:5">
      <c r="A105" s="35">
        <v>44735</v>
      </c>
      <c r="B105" s="29">
        <v>44735.542997685188</v>
      </c>
      <c r="C105" s="18">
        <v>98</v>
      </c>
      <c r="D105" s="6">
        <v>4.2300000000000004</v>
      </c>
      <c r="E105" s="55">
        <v>414.54</v>
      </c>
    </row>
    <row r="106" spans="1:5">
      <c r="A106" s="35">
        <v>44735</v>
      </c>
      <c r="B106" s="29">
        <v>44735.543645833335</v>
      </c>
      <c r="C106" s="18">
        <v>815</v>
      </c>
      <c r="D106" s="6">
        <v>4.2300000000000004</v>
      </c>
      <c r="E106" s="55">
        <v>3447.4500000000003</v>
      </c>
    </row>
    <row r="107" spans="1:5">
      <c r="A107" s="35">
        <v>44735</v>
      </c>
      <c r="B107" s="29">
        <v>44735.543645833335</v>
      </c>
      <c r="C107" s="18">
        <v>45</v>
      </c>
      <c r="D107" s="6">
        <v>4.2300000000000004</v>
      </c>
      <c r="E107" s="55">
        <v>190.35000000000002</v>
      </c>
    </row>
    <row r="108" spans="1:5">
      <c r="A108" s="35">
        <v>44735</v>
      </c>
      <c r="B108" s="29">
        <v>44735.620844907404</v>
      </c>
      <c r="C108" s="18">
        <v>809</v>
      </c>
      <c r="D108" s="6">
        <v>4.21</v>
      </c>
      <c r="E108" s="55">
        <v>3405.89</v>
      </c>
    </row>
    <row r="109" spans="1:5">
      <c r="A109" s="35">
        <v>44735</v>
      </c>
      <c r="B109" s="29">
        <v>44735.620891203704</v>
      </c>
      <c r="C109" s="18">
        <v>16</v>
      </c>
      <c r="D109" s="6">
        <v>4.21</v>
      </c>
      <c r="E109" s="55">
        <v>67.36</v>
      </c>
    </row>
    <row r="110" spans="1:5">
      <c r="A110" s="35">
        <v>44735</v>
      </c>
      <c r="B110" s="29">
        <v>44735.620891203704</v>
      </c>
      <c r="C110" s="18">
        <v>25</v>
      </c>
      <c r="D110" s="6">
        <v>4.21</v>
      </c>
      <c r="E110" s="55">
        <v>105.25</v>
      </c>
    </row>
    <row r="111" spans="1:5">
      <c r="A111" s="35">
        <v>44735</v>
      </c>
      <c r="B111" s="29">
        <v>44735.693796296298</v>
      </c>
      <c r="C111" s="18">
        <v>924</v>
      </c>
      <c r="D111" s="6">
        <v>4.21</v>
      </c>
      <c r="E111" s="55">
        <v>3890.04</v>
      </c>
    </row>
    <row r="112" spans="1:5">
      <c r="A112" s="35">
        <v>44735</v>
      </c>
      <c r="B112" s="29">
        <v>44735.694756944446</v>
      </c>
      <c r="C112" s="18">
        <v>899</v>
      </c>
      <c r="D112" s="6">
        <v>4.2</v>
      </c>
      <c r="E112" s="55">
        <v>3775.8</v>
      </c>
    </row>
    <row r="113" spans="1:5">
      <c r="A113" s="35">
        <v>44735</v>
      </c>
      <c r="B113" s="29">
        <v>44735.707557870373</v>
      </c>
      <c r="C113" s="18">
        <v>134</v>
      </c>
      <c r="D113" s="6">
        <v>4.2</v>
      </c>
      <c r="E113" s="55">
        <v>562.80000000000007</v>
      </c>
    </row>
    <row r="114" spans="1:5">
      <c r="A114" s="35">
        <v>44735</v>
      </c>
      <c r="B114" s="29">
        <v>44735.707557870373</v>
      </c>
      <c r="C114" s="18">
        <v>493</v>
      </c>
      <c r="D114" s="6">
        <v>4.21</v>
      </c>
      <c r="E114" s="55">
        <v>2075.5300000000002</v>
      </c>
    </row>
    <row r="115" spans="1:5">
      <c r="A115" s="28">
        <v>44735</v>
      </c>
      <c r="B115" s="23">
        <v>44735.707557870373</v>
      </c>
      <c r="C115" s="8">
        <v>518</v>
      </c>
      <c r="D115" s="43">
        <v>4.22</v>
      </c>
      <c r="E115" s="56">
        <v>2185.96</v>
      </c>
    </row>
    <row r="116" spans="1:5">
      <c r="A116" s="35">
        <v>44736</v>
      </c>
      <c r="B116" s="29">
        <v>44736.403124999997</v>
      </c>
      <c r="C116" s="18">
        <v>854</v>
      </c>
      <c r="D116" s="6">
        <v>4.18</v>
      </c>
      <c r="E116" s="55">
        <v>3569.72</v>
      </c>
    </row>
    <row r="117" spans="1:5">
      <c r="A117" s="35">
        <v>44736</v>
      </c>
      <c r="B117" s="29">
        <v>44736.474363425928</v>
      </c>
      <c r="C117" s="18">
        <v>67</v>
      </c>
      <c r="D117" s="6">
        <v>4.25</v>
      </c>
      <c r="E117" s="55">
        <v>284.75</v>
      </c>
    </row>
    <row r="118" spans="1:5">
      <c r="A118" s="35">
        <v>44736</v>
      </c>
      <c r="B118" s="29">
        <v>44736.492256944446</v>
      </c>
      <c r="C118" s="18">
        <v>53</v>
      </c>
      <c r="D118" s="6">
        <v>4.28</v>
      </c>
      <c r="E118" s="55">
        <v>226.84</v>
      </c>
    </row>
    <row r="119" spans="1:5">
      <c r="A119" s="35">
        <v>44736</v>
      </c>
      <c r="B119" s="29">
        <v>44736.492256944446</v>
      </c>
      <c r="C119" s="18">
        <v>102</v>
      </c>
      <c r="D119" s="6">
        <v>4.2699999999999996</v>
      </c>
      <c r="E119" s="55">
        <v>435.53999999999996</v>
      </c>
    </row>
    <row r="120" spans="1:5">
      <c r="A120" s="35">
        <v>44736</v>
      </c>
      <c r="B120" s="29">
        <v>44736.492256944446</v>
      </c>
      <c r="C120" s="18">
        <v>62</v>
      </c>
      <c r="D120" s="6">
        <v>4.2699999999999996</v>
      </c>
      <c r="E120" s="55">
        <v>264.73999999999995</v>
      </c>
    </row>
    <row r="121" spans="1:5">
      <c r="A121" s="35">
        <v>44736</v>
      </c>
      <c r="B121" s="29">
        <v>44736.573252314818</v>
      </c>
      <c r="C121" s="18">
        <v>56</v>
      </c>
      <c r="D121" s="6">
        <v>4.28</v>
      </c>
      <c r="E121" s="55">
        <v>239.68</v>
      </c>
    </row>
    <row r="122" spans="1:5">
      <c r="A122" s="35">
        <v>44736</v>
      </c>
      <c r="B122" s="50">
        <v>44736.587881944448</v>
      </c>
      <c r="C122" s="51">
        <v>23</v>
      </c>
      <c r="D122" s="52">
        <v>4.29</v>
      </c>
      <c r="E122" s="73">
        <v>98.67</v>
      </c>
    </row>
    <row r="123" spans="1:5">
      <c r="A123" s="35">
        <v>44736</v>
      </c>
      <c r="B123" s="50">
        <v>44736.605324074073</v>
      </c>
      <c r="C123" s="51">
        <v>1977</v>
      </c>
      <c r="D123" s="52">
        <v>4.29</v>
      </c>
      <c r="E123" s="73">
        <v>8481.33</v>
      </c>
    </row>
    <row r="124" spans="1:5">
      <c r="A124" s="35">
        <v>44736</v>
      </c>
      <c r="B124" s="50">
        <v>44736.605324074073</v>
      </c>
      <c r="C124" s="51">
        <v>498</v>
      </c>
      <c r="D124" s="52">
        <v>4.28</v>
      </c>
      <c r="E124" s="73">
        <v>2131.44</v>
      </c>
    </row>
    <row r="125" spans="1:5">
      <c r="A125" s="35">
        <v>44736</v>
      </c>
      <c r="B125" s="50">
        <v>44736.704652777778</v>
      </c>
      <c r="C125" s="51">
        <v>116</v>
      </c>
      <c r="D125" s="52">
        <v>4.38</v>
      </c>
      <c r="E125" s="73">
        <v>508.08</v>
      </c>
    </row>
    <row r="126" spans="1:5">
      <c r="A126" s="35">
        <v>44736</v>
      </c>
      <c r="B126" s="50">
        <v>44736.721643518518</v>
      </c>
      <c r="C126" s="51">
        <v>1369</v>
      </c>
      <c r="D126" s="52">
        <v>4.3899999999999997</v>
      </c>
      <c r="E126" s="73">
        <v>6009.91</v>
      </c>
    </row>
    <row r="127" spans="1:5">
      <c r="A127" s="35">
        <v>44736</v>
      </c>
      <c r="B127" s="29">
        <v>44736.721643518518</v>
      </c>
      <c r="C127" s="18">
        <v>515</v>
      </c>
      <c r="D127" s="6">
        <v>4.3899999999999997</v>
      </c>
      <c r="E127" s="55">
        <v>2260.85</v>
      </c>
    </row>
    <row r="128" spans="1:5">
      <c r="A128" s="35">
        <v>44736</v>
      </c>
      <c r="B128" s="29">
        <v>44736.721921296295</v>
      </c>
      <c r="C128" s="18">
        <v>36</v>
      </c>
      <c r="D128" s="6">
        <v>4.3600000000000003</v>
      </c>
      <c r="E128" s="55">
        <v>156.96</v>
      </c>
    </row>
    <row r="129" spans="1:5">
      <c r="A129" s="35">
        <v>44736</v>
      </c>
      <c r="B129" s="29">
        <v>44736.721979166665</v>
      </c>
      <c r="C129" s="18">
        <v>150</v>
      </c>
      <c r="D129" s="6">
        <v>4.38</v>
      </c>
      <c r="E129" s="55">
        <v>657</v>
      </c>
    </row>
    <row r="130" spans="1:5">
      <c r="A130" s="68" t="s">
        <v>23</v>
      </c>
      <c r="B130" s="77"/>
      <c r="C130" s="75">
        <f>SUM(C11:C129)</f>
        <v>57878</v>
      </c>
      <c r="D130" s="74"/>
      <c r="E130" s="76">
        <f>SUM(E11:E129)</f>
        <v>245516.7699999999</v>
      </c>
    </row>
    <row r="131" spans="1:5">
      <c r="A131" s="35"/>
      <c r="B131" s="50"/>
      <c r="C131" s="51"/>
      <c r="D131" s="52"/>
      <c r="E131" s="53"/>
    </row>
    <row r="132" spans="1:5">
      <c r="A132" s="35"/>
      <c r="B132" s="50"/>
      <c r="C132" s="51"/>
      <c r="D132" s="52"/>
      <c r="E132" s="53"/>
    </row>
    <row r="133" spans="1:5">
      <c r="A133" s="35"/>
      <c r="B133" s="50"/>
      <c r="C133" s="51"/>
      <c r="D133" s="52"/>
      <c r="E133" s="53"/>
    </row>
    <row r="134" spans="1:5">
      <c r="A134" s="35"/>
      <c r="B134" s="50"/>
      <c r="C134" s="51"/>
      <c r="D134" s="52"/>
      <c r="E134" s="53"/>
    </row>
    <row r="135" spans="1:5">
      <c r="A135" s="35"/>
      <c r="B135" s="50"/>
      <c r="C135" s="51"/>
      <c r="D135" s="52"/>
      <c r="E135" s="53"/>
    </row>
    <row r="136" spans="1:5">
      <c r="A136" s="35"/>
      <c r="B136" s="50"/>
      <c r="C136" s="51"/>
      <c r="D136" s="52"/>
      <c r="E136" s="53"/>
    </row>
    <row r="137" spans="1:5">
      <c r="A137" s="35"/>
      <c r="B137" s="50"/>
      <c r="C137" s="51"/>
      <c r="D137" s="52"/>
      <c r="E137" s="53"/>
    </row>
    <row r="138" spans="1:5">
      <c r="A138" s="35"/>
      <c r="B138" s="50"/>
      <c r="C138" s="51"/>
      <c r="D138" s="52"/>
      <c r="E138" s="53"/>
    </row>
    <row r="139" spans="1:5">
      <c r="A139" s="35"/>
      <c r="B139" s="50"/>
      <c r="C139" s="51"/>
      <c r="D139" s="52"/>
      <c r="E139" s="53"/>
    </row>
    <row r="140" spans="1:5">
      <c r="A140" s="35"/>
      <c r="B140" s="50"/>
      <c r="C140" s="51"/>
      <c r="D140" s="52"/>
      <c r="E140" s="53"/>
    </row>
    <row r="141" spans="1:5">
      <c r="A141" s="35"/>
      <c r="B141" s="50"/>
      <c r="C141" s="51"/>
      <c r="D141" s="52"/>
      <c r="E141" s="53"/>
    </row>
    <row r="142" spans="1:5">
      <c r="A142" s="35"/>
      <c r="B142" s="50"/>
      <c r="C142" s="51"/>
      <c r="D142" s="52"/>
      <c r="E142" s="53"/>
    </row>
    <row r="143" spans="1:5">
      <c r="A143" s="35"/>
      <c r="B143" s="50"/>
      <c r="C143" s="51"/>
      <c r="D143" s="52"/>
      <c r="E143" s="53"/>
    </row>
    <row r="144" spans="1:5">
      <c r="A144" s="35"/>
      <c r="B144" s="50"/>
      <c r="C144" s="51"/>
      <c r="D144" s="52"/>
      <c r="E144" s="53"/>
    </row>
    <row r="145" spans="1:5">
      <c r="A145" s="35"/>
      <c r="B145" s="50"/>
      <c r="C145" s="51"/>
      <c r="D145" s="52"/>
      <c r="E145" s="53"/>
    </row>
    <row r="146" spans="1:5">
      <c r="A146" s="35"/>
      <c r="B146" s="50"/>
      <c r="C146" s="51"/>
      <c r="D146" s="52"/>
      <c r="E146" s="53"/>
    </row>
    <row r="147" spans="1:5">
      <c r="A147" s="35"/>
      <c r="B147" s="50"/>
      <c r="C147" s="51"/>
      <c r="D147" s="52"/>
      <c r="E147" s="53"/>
    </row>
    <row r="148" spans="1:5">
      <c r="A148" s="35"/>
      <c r="B148" s="50"/>
      <c r="C148" s="51"/>
      <c r="D148" s="52"/>
      <c r="E148" s="53"/>
    </row>
    <row r="149" spans="1:5">
      <c r="A149" s="35"/>
      <c r="B149" s="50"/>
      <c r="C149" s="51"/>
      <c r="D149" s="52"/>
      <c r="E149" s="53"/>
    </row>
    <row r="150" spans="1:5">
      <c r="A150" s="35"/>
      <c r="B150" s="50"/>
      <c r="C150" s="51"/>
      <c r="D150" s="52"/>
      <c r="E150" s="53"/>
    </row>
    <row r="151" spans="1:5">
      <c r="A151" s="35"/>
      <c r="B151" s="50"/>
      <c r="C151" s="51"/>
      <c r="D151" s="52"/>
      <c r="E151" s="53"/>
    </row>
    <row r="152" spans="1:5">
      <c r="A152" s="35"/>
      <c r="B152" s="50"/>
      <c r="C152" s="51"/>
      <c r="D152" s="52"/>
      <c r="E152" s="53"/>
    </row>
    <row r="153" spans="1:5">
      <c r="A153" s="35"/>
      <c r="B153" s="50"/>
      <c r="C153" s="51"/>
      <c r="D153" s="52"/>
      <c r="E153" s="53"/>
    </row>
    <row r="154" spans="1:5">
      <c r="A154" s="35"/>
      <c r="B154" s="50"/>
      <c r="C154" s="51"/>
      <c r="D154" s="52"/>
      <c r="E154" s="53"/>
    </row>
    <row r="155" spans="1:5">
      <c r="A155" s="35"/>
      <c r="B155" s="50"/>
      <c r="C155" s="51"/>
      <c r="D155" s="52"/>
      <c r="E155" s="53"/>
    </row>
    <row r="156" spans="1:5">
      <c r="A156" s="35"/>
      <c r="B156" s="50"/>
      <c r="C156" s="51"/>
      <c r="D156" s="52"/>
      <c r="E156" s="53"/>
    </row>
    <row r="157" spans="1:5">
      <c r="A157" s="2"/>
      <c r="B157" s="29"/>
      <c r="C157" s="18"/>
      <c r="D157" s="6"/>
      <c r="E157" s="7"/>
    </row>
    <row r="158" spans="1:5">
      <c r="A158" s="2"/>
      <c r="B158" s="29"/>
      <c r="C158" s="18"/>
      <c r="D158" s="6"/>
      <c r="E158" s="7"/>
    </row>
    <row r="159" spans="1:5">
      <c r="A159" s="2"/>
      <c r="B159" s="29"/>
      <c r="C159" s="18"/>
      <c r="D159" s="6"/>
      <c r="E159" s="7"/>
    </row>
    <row r="160" spans="1:5">
      <c r="A160" s="2"/>
      <c r="B160" s="29"/>
      <c r="C160" s="18"/>
      <c r="D160" s="6"/>
      <c r="E160" s="7"/>
    </row>
    <row r="161" spans="1:5">
      <c r="A161" s="2"/>
      <c r="B161" s="29"/>
      <c r="C161" s="18"/>
      <c r="D161" s="6"/>
      <c r="E161" s="7"/>
    </row>
    <row r="162" spans="1:5">
      <c r="A162" s="2"/>
      <c r="B162" s="29"/>
      <c r="C162" s="18"/>
      <c r="D162" s="6"/>
      <c r="E162" s="7"/>
    </row>
    <row r="163" spans="1:5">
      <c r="A163" s="2"/>
      <c r="B163" s="29"/>
      <c r="C163" s="18"/>
      <c r="D163" s="6"/>
      <c r="E163" s="7"/>
    </row>
    <row r="164" spans="1:5">
      <c r="A164" s="2"/>
      <c r="B164" s="29"/>
      <c r="C164" s="18"/>
      <c r="D164" s="6"/>
      <c r="E164" s="7"/>
    </row>
    <row r="165" spans="1:5">
      <c r="A165" s="2"/>
      <c r="B165" s="29"/>
      <c r="C165" s="18"/>
      <c r="D165" s="6"/>
      <c r="E165" s="7"/>
    </row>
    <row r="166" spans="1:5">
      <c r="A166" s="2"/>
      <c r="B166" s="29"/>
      <c r="C166" s="18"/>
      <c r="D166" s="6"/>
      <c r="E166" s="7"/>
    </row>
    <row r="167" spans="1:5">
      <c r="A167" s="2"/>
      <c r="B167" s="29"/>
      <c r="C167" s="18"/>
      <c r="D167" s="6"/>
      <c r="E167" s="7"/>
    </row>
    <row r="168" spans="1:5">
      <c r="A168" s="2"/>
      <c r="B168" s="29"/>
      <c r="C168" s="18"/>
      <c r="D168" s="6"/>
      <c r="E168" s="7"/>
    </row>
    <row r="169" spans="1:5">
      <c r="A169" s="2"/>
      <c r="B169" s="29"/>
      <c r="C169" s="18"/>
      <c r="D169" s="6"/>
      <c r="E169" s="7"/>
    </row>
    <row r="170" spans="1:5">
      <c r="A170" s="2"/>
      <c r="B170" s="29"/>
      <c r="C170" s="18"/>
      <c r="D170" s="6"/>
      <c r="E170" s="7"/>
    </row>
    <row r="171" spans="1:5">
      <c r="A171" s="2"/>
      <c r="B171" s="29"/>
      <c r="C171" s="18"/>
      <c r="D171" s="6"/>
      <c r="E171" s="7"/>
    </row>
    <row r="172" spans="1:5">
      <c r="A172" s="2"/>
      <c r="B172" s="29"/>
      <c r="C172" s="18"/>
      <c r="D172" s="6"/>
      <c r="E172" s="7"/>
    </row>
    <row r="173" spans="1:5">
      <c r="A173" s="2"/>
      <c r="B173" s="29"/>
      <c r="C173" s="18"/>
      <c r="D173" s="6"/>
      <c r="E173" s="7"/>
    </row>
    <row r="174" spans="1:5">
      <c r="A174" s="2"/>
      <c r="B174" s="29"/>
      <c r="C174" s="18"/>
      <c r="D174" s="6"/>
      <c r="E174" s="7"/>
    </row>
    <row r="175" spans="1:5">
      <c r="A175" s="2"/>
      <c r="B175" s="29"/>
      <c r="C175" s="18"/>
      <c r="D175" s="6"/>
      <c r="E175" s="7"/>
    </row>
    <row r="176" spans="1:5">
      <c r="A176" s="2"/>
      <c r="B176" s="29"/>
      <c r="C176" s="18"/>
      <c r="D176" s="6"/>
      <c r="E176" s="7"/>
    </row>
    <row r="177" spans="1:5">
      <c r="A177" s="2"/>
      <c r="B177" s="29"/>
      <c r="C177" s="18"/>
      <c r="D177" s="6"/>
      <c r="E177" s="7"/>
    </row>
    <row r="178" spans="1:5">
      <c r="A178" s="2"/>
      <c r="B178" s="29"/>
      <c r="C178" s="18"/>
      <c r="D178" s="6"/>
      <c r="E178" s="7"/>
    </row>
    <row r="179" spans="1:5">
      <c r="A179" s="2"/>
      <c r="B179" s="29"/>
      <c r="C179" s="18"/>
      <c r="D179" s="6"/>
      <c r="E179" s="7"/>
    </row>
    <row r="180" spans="1:5">
      <c r="A180" s="28"/>
      <c r="B180" s="23"/>
      <c r="C180" s="8"/>
      <c r="D180" s="43"/>
      <c r="E180" s="36"/>
    </row>
    <row r="181" spans="1:5">
      <c r="A181" s="42"/>
      <c r="B181" s="32"/>
      <c r="C181" s="21"/>
      <c r="D181" s="32"/>
      <c r="E181" s="3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35">
        <v>44725</v>
      </c>
      <c r="B11" s="82">
        <v>0.43171296296296297</v>
      </c>
      <c r="C11" s="83">
        <v>43000</v>
      </c>
      <c r="D11" s="84">
        <v>590</v>
      </c>
      <c r="E11" s="83">
        <v>25370000</v>
      </c>
    </row>
    <row r="12" spans="1:5">
      <c r="A12" s="35">
        <v>44725</v>
      </c>
      <c r="B12" s="82">
        <v>0.5892708333333333</v>
      </c>
      <c r="C12" s="83">
        <v>50000</v>
      </c>
      <c r="D12" s="84">
        <v>590</v>
      </c>
      <c r="E12" s="83">
        <v>29500000</v>
      </c>
    </row>
    <row r="13" spans="1:5">
      <c r="A13" s="35">
        <v>44725</v>
      </c>
      <c r="B13" s="82">
        <v>0.60908564814814814</v>
      </c>
      <c r="C13" s="83">
        <v>32000</v>
      </c>
      <c r="D13" s="84">
        <v>590</v>
      </c>
      <c r="E13" s="83">
        <v>18880000</v>
      </c>
    </row>
    <row r="14" spans="1:5">
      <c r="A14" s="35">
        <v>44725</v>
      </c>
      <c r="B14" s="82">
        <v>0.61312500000000003</v>
      </c>
      <c r="C14" s="83">
        <v>5000</v>
      </c>
      <c r="D14" s="84">
        <v>588</v>
      </c>
      <c r="E14" s="83">
        <v>2940000</v>
      </c>
    </row>
    <row r="15" spans="1:5">
      <c r="A15" s="35">
        <v>44725</v>
      </c>
      <c r="B15" s="82">
        <v>0.62208333333333332</v>
      </c>
      <c r="C15" s="83">
        <v>30000</v>
      </c>
      <c r="D15" s="84">
        <v>590</v>
      </c>
      <c r="E15" s="83">
        <v>17700000</v>
      </c>
    </row>
    <row r="16" spans="1:5">
      <c r="A16" s="35">
        <v>44725</v>
      </c>
      <c r="B16" s="82">
        <v>0.6324305555555555</v>
      </c>
      <c r="C16" s="83">
        <v>25000</v>
      </c>
      <c r="D16" s="84">
        <v>588</v>
      </c>
      <c r="E16" s="83">
        <v>14700000</v>
      </c>
    </row>
    <row r="17" spans="1:5">
      <c r="A17" s="28">
        <v>44725</v>
      </c>
      <c r="B17" s="85">
        <v>0.63734953703703701</v>
      </c>
      <c r="C17" s="86">
        <v>24000</v>
      </c>
      <c r="D17" s="87">
        <v>588</v>
      </c>
      <c r="E17" s="86">
        <v>14112000</v>
      </c>
    </row>
    <row r="18" spans="1:5">
      <c r="A18" s="35">
        <v>44726</v>
      </c>
      <c r="B18" s="82">
        <v>0.42444444444444446</v>
      </c>
      <c r="C18" s="83">
        <v>40000</v>
      </c>
      <c r="D18" s="88">
        <v>589</v>
      </c>
      <c r="E18" s="83">
        <v>23560000</v>
      </c>
    </row>
    <row r="19" spans="1:5">
      <c r="A19" s="35">
        <v>44726</v>
      </c>
      <c r="B19" s="82">
        <v>0.46924768518518517</v>
      </c>
      <c r="C19" s="83">
        <v>40000</v>
      </c>
      <c r="D19" s="88">
        <v>589</v>
      </c>
      <c r="E19" s="83">
        <v>23560000</v>
      </c>
    </row>
    <row r="20" spans="1:5">
      <c r="A20" s="35">
        <v>44726</v>
      </c>
      <c r="B20" s="82">
        <v>0.52901620370370372</v>
      </c>
      <c r="C20" s="83">
        <v>38752</v>
      </c>
      <c r="D20" s="88">
        <v>588</v>
      </c>
      <c r="E20" s="83">
        <v>22786176</v>
      </c>
    </row>
    <row r="21" spans="1:5">
      <c r="A21" s="35">
        <v>44726</v>
      </c>
      <c r="B21" s="82">
        <v>0.59388888888888891</v>
      </c>
      <c r="C21" s="83">
        <v>40000</v>
      </c>
      <c r="D21" s="88">
        <v>586</v>
      </c>
      <c r="E21" s="83">
        <v>23440000</v>
      </c>
    </row>
    <row r="22" spans="1:5">
      <c r="A22" s="28">
        <v>44726</v>
      </c>
      <c r="B22" s="85">
        <v>0.63528935185185187</v>
      </c>
      <c r="C22" s="86">
        <v>41000</v>
      </c>
      <c r="D22" s="87">
        <v>585</v>
      </c>
      <c r="E22" s="86">
        <v>23985000</v>
      </c>
    </row>
    <row r="23" spans="1:5">
      <c r="A23" s="35">
        <v>44727</v>
      </c>
      <c r="B23" s="82">
        <v>0.45576388888888886</v>
      </c>
      <c r="C23" s="83">
        <v>40000</v>
      </c>
      <c r="D23" s="88">
        <v>586</v>
      </c>
      <c r="E23" s="83">
        <v>23440000</v>
      </c>
    </row>
    <row r="24" spans="1:5">
      <c r="A24" s="35">
        <v>44727</v>
      </c>
      <c r="B24" s="82">
        <v>0.61604166666666671</v>
      </c>
      <c r="C24" s="83">
        <v>5000</v>
      </c>
      <c r="D24" s="88">
        <v>592</v>
      </c>
      <c r="E24" s="83">
        <v>2960000</v>
      </c>
    </row>
    <row r="25" spans="1:5">
      <c r="A25" s="35">
        <v>44727</v>
      </c>
      <c r="B25" s="82">
        <v>0.61869212962962961</v>
      </c>
      <c r="C25" s="83">
        <v>62000</v>
      </c>
      <c r="D25" s="88">
        <v>590</v>
      </c>
      <c r="E25" s="83">
        <v>36580000</v>
      </c>
    </row>
    <row r="26" spans="1:5">
      <c r="A26" s="35">
        <v>44727</v>
      </c>
      <c r="B26" s="82">
        <v>0.61995370370370373</v>
      </c>
      <c r="C26" s="83">
        <v>5000</v>
      </c>
      <c r="D26" s="88">
        <v>590</v>
      </c>
      <c r="E26" s="83">
        <v>2950000</v>
      </c>
    </row>
    <row r="27" spans="1:5">
      <c r="A27" s="35">
        <v>44727</v>
      </c>
      <c r="B27" s="82">
        <v>0.62614583333333329</v>
      </c>
      <c r="C27" s="83">
        <v>50000</v>
      </c>
      <c r="D27" s="88">
        <v>590</v>
      </c>
      <c r="E27" s="83">
        <v>29500000</v>
      </c>
    </row>
    <row r="28" spans="1:5">
      <c r="A28" s="35">
        <v>44727</v>
      </c>
      <c r="B28" s="82">
        <v>0.62778935185185192</v>
      </c>
      <c r="C28" s="83">
        <v>2000</v>
      </c>
      <c r="D28" s="88">
        <v>590</v>
      </c>
      <c r="E28" s="83">
        <v>1180000</v>
      </c>
    </row>
    <row r="29" spans="1:5">
      <c r="A29" s="28">
        <v>44727</v>
      </c>
      <c r="B29" s="85">
        <v>0.63950231481481479</v>
      </c>
      <c r="C29" s="86">
        <v>30000</v>
      </c>
      <c r="D29" s="87">
        <v>592</v>
      </c>
      <c r="E29" s="86">
        <v>17760000</v>
      </c>
    </row>
    <row r="30" spans="1:5">
      <c r="A30" s="35">
        <v>44728</v>
      </c>
      <c r="B30" s="82">
        <v>0.43086805555555552</v>
      </c>
      <c r="C30" s="83">
        <v>30000</v>
      </c>
      <c r="D30" s="88">
        <v>576</v>
      </c>
      <c r="E30" s="83">
        <v>17280000</v>
      </c>
    </row>
    <row r="31" spans="1:5">
      <c r="A31" s="35">
        <v>44728</v>
      </c>
      <c r="B31" s="82">
        <v>0.43579861111111112</v>
      </c>
      <c r="C31" s="83">
        <v>30000</v>
      </c>
      <c r="D31" s="88">
        <v>576</v>
      </c>
      <c r="E31" s="83">
        <v>17280000</v>
      </c>
    </row>
    <row r="32" spans="1:5">
      <c r="A32" s="35">
        <v>44728</v>
      </c>
      <c r="B32" s="82" t="s">
        <v>27</v>
      </c>
      <c r="C32" s="83">
        <v>60000</v>
      </c>
      <c r="D32" s="88">
        <v>575</v>
      </c>
      <c r="E32" s="83">
        <v>34500000</v>
      </c>
    </row>
    <row r="33" spans="1:5">
      <c r="A33" s="35">
        <v>44728</v>
      </c>
      <c r="B33" s="82">
        <v>0.61253472222222227</v>
      </c>
      <c r="C33" s="83">
        <v>30000</v>
      </c>
      <c r="D33" s="88">
        <v>570</v>
      </c>
      <c r="E33" s="83">
        <v>17100000</v>
      </c>
    </row>
    <row r="34" spans="1:5">
      <c r="A34" s="28">
        <v>44728</v>
      </c>
      <c r="B34" s="85">
        <v>0.64023148148148146</v>
      </c>
      <c r="C34" s="86">
        <v>44000</v>
      </c>
      <c r="D34" s="87">
        <v>570</v>
      </c>
      <c r="E34" s="86">
        <v>25080000</v>
      </c>
    </row>
    <row r="35" spans="1:5">
      <c r="A35" s="78" t="s">
        <v>23</v>
      </c>
      <c r="B35" s="79"/>
      <c r="C35" s="89">
        <f>SUM(C11:C34)</f>
        <v>796752</v>
      </c>
      <c r="D35" s="80"/>
      <c r="E35" s="89">
        <f>SUM(E11:E34)</f>
        <v>466143176</v>
      </c>
    </row>
    <row r="36" spans="1:5">
      <c r="A36" s="35"/>
      <c r="B36" s="60"/>
      <c r="C36" s="61"/>
      <c r="D36" s="62"/>
      <c r="E36" s="63"/>
    </row>
    <row r="37" spans="1:5">
      <c r="A37" s="35"/>
      <c r="B37" s="60"/>
      <c r="C37" s="61"/>
      <c r="D37" s="62"/>
      <c r="E37" s="63"/>
    </row>
    <row r="38" spans="1:5">
      <c r="A38" s="64"/>
      <c r="B38" s="65"/>
      <c r="C38" s="66"/>
      <c r="D38" s="65"/>
      <c r="E38" s="6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44725</v>
      </c>
      <c r="B11" s="50">
        <v>44725.464062500003</v>
      </c>
      <c r="C11" s="51">
        <v>164</v>
      </c>
      <c r="D11" s="52">
        <v>4.28</v>
      </c>
      <c r="E11" s="73">
        <v>701.92000000000007</v>
      </c>
    </row>
    <row r="12" spans="1:5">
      <c r="A12" s="35">
        <v>44725</v>
      </c>
      <c r="B12" s="29">
        <v>44725.464062500003</v>
      </c>
      <c r="C12" s="18">
        <v>300</v>
      </c>
      <c r="D12" s="6">
        <v>4.28</v>
      </c>
      <c r="E12" s="55">
        <v>1284</v>
      </c>
    </row>
    <row r="13" spans="1:5">
      <c r="A13" s="35">
        <v>44725</v>
      </c>
      <c r="B13" s="29">
        <v>44725.464062500003</v>
      </c>
      <c r="C13" s="18">
        <v>406</v>
      </c>
      <c r="D13" s="6">
        <v>4.28</v>
      </c>
      <c r="E13" s="55">
        <v>1737.68</v>
      </c>
    </row>
    <row r="14" spans="1:5">
      <c r="A14" s="35">
        <v>44725</v>
      </c>
      <c r="B14" s="29">
        <v>44725.464062500003</v>
      </c>
      <c r="C14" s="18">
        <v>37</v>
      </c>
      <c r="D14" s="6">
        <v>4.28</v>
      </c>
      <c r="E14" s="55">
        <v>158.36000000000001</v>
      </c>
    </row>
    <row r="15" spans="1:5">
      <c r="A15" s="35">
        <v>44725</v>
      </c>
      <c r="B15" s="29">
        <v>44725.465115740742</v>
      </c>
      <c r="C15" s="18">
        <v>20</v>
      </c>
      <c r="D15" s="6">
        <v>4.28</v>
      </c>
      <c r="E15" s="55">
        <v>85.600000000000009</v>
      </c>
    </row>
    <row r="16" spans="1:5">
      <c r="A16" s="35">
        <v>44725</v>
      </c>
      <c r="B16" s="29">
        <v>44725.465115740742</v>
      </c>
      <c r="C16" s="18">
        <v>473</v>
      </c>
      <c r="D16" s="6">
        <v>4.28</v>
      </c>
      <c r="E16" s="55">
        <v>2024.44</v>
      </c>
    </row>
    <row r="17" spans="1:5">
      <c r="A17" s="35">
        <v>44725</v>
      </c>
      <c r="B17" s="29">
        <v>44725.511840277781</v>
      </c>
      <c r="C17" s="18">
        <v>394</v>
      </c>
      <c r="D17" s="6">
        <v>4.29</v>
      </c>
      <c r="E17" s="55">
        <v>1690.26</v>
      </c>
    </row>
    <row r="18" spans="1:5">
      <c r="A18" s="35">
        <v>44725</v>
      </c>
      <c r="B18" s="50">
        <v>44725.511840277781</v>
      </c>
      <c r="C18" s="51">
        <v>106</v>
      </c>
      <c r="D18" s="52">
        <v>4.29</v>
      </c>
      <c r="E18" s="73">
        <v>454.74</v>
      </c>
    </row>
    <row r="19" spans="1:5">
      <c r="A19" s="35">
        <v>44725</v>
      </c>
      <c r="B19" s="29">
        <v>44725.511840277781</v>
      </c>
      <c r="C19" s="18">
        <v>692</v>
      </c>
      <c r="D19" s="6">
        <v>4.29</v>
      </c>
      <c r="E19" s="55">
        <v>2968.68</v>
      </c>
    </row>
    <row r="20" spans="1:5">
      <c r="A20" s="35">
        <v>44725</v>
      </c>
      <c r="B20" s="29">
        <v>44725.511840277781</v>
      </c>
      <c r="C20" s="18">
        <v>8</v>
      </c>
      <c r="D20" s="6">
        <v>4.29</v>
      </c>
      <c r="E20" s="55">
        <v>34.32</v>
      </c>
    </row>
    <row r="21" spans="1:5">
      <c r="A21" s="35">
        <v>44725</v>
      </c>
      <c r="B21" s="29">
        <v>44725.511840277781</v>
      </c>
      <c r="C21" s="18">
        <v>663</v>
      </c>
      <c r="D21" s="6">
        <v>4.3</v>
      </c>
      <c r="E21" s="55">
        <v>2850.9</v>
      </c>
    </row>
    <row r="22" spans="1:5">
      <c r="A22" s="35">
        <v>44725</v>
      </c>
      <c r="B22" s="29">
        <v>44725.511840277781</v>
      </c>
      <c r="C22" s="18">
        <v>100</v>
      </c>
      <c r="D22" s="6">
        <v>4.3</v>
      </c>
      <c r="E22" s="55">
        <v>430</v>
      </c>
    </row>
    <row r="23" spans="1:5">
      <c r="A23" s="35">
        <v>44725</v>
      </c>
      <c r="B23" s="29">
        <v>44725.511840277781</v>
      </c>
      <c r="C23" s="18">
        <v>826</v>
      </c>
      <c r="D23" s="6">
        <v>4.3</v>
      </c>
      <c r="E23" s="55">
        <v>3551.7999999999997</v>
      </c>
    </row>
    <row r="24" spans="1:5">
      <c r="A24" s="35">
        <v>44725</v>
      </c>
      <c r="B24" s="29">
        <v>44725.511840277781</v>
      </c>
      <c r="C24" s="18">
        <v>910</v>
      </c>
      <c r="D24" s="6">
        <v>4.3099999999999996</v>
      </c>
      <c r="E24" s="55">
        <v>3922.0999999999995</v>
      </c>
    </row>
    <row r="25" spans="1:5">
      <c r="A25" s="35">
        <v>44725</v>
      </c>
      <c r="B25" s="50">
        <v>44725.513657407406</v>
      </c>
      <c r="C25" s="51">
        <v>395</v>
      </c>
      <c r="D25" s="52">
        <v>4.28</v>
      </c>
      <c r="E25" s="73">
        <v>1690.6000000000001</v>
      </c>
    </row>
    <row r="26" spans="1:5">
      <c r="A26" s="35">
        <v>44725</v>
      </c>
      <c r="B26" s="29">
        <v>44725.539675925924</v>
      </c>
      <c r="C26" s="18">
        <v>5</v>
      </c>
      <c r="D26" s="6">
        <v>4.28</v>
      </c>
      <c r="E26" s="55">
        <v>21.400000000000002</v>
      </c>
    </row>
    <row r="27" spans="1:5">
      <c r="A27" s="35">
        <v>44725</v>
      </c>
      <c r="B27" s="29">
        <v>44725.566689814812</v>
      </c>
      <c r="C27" s="18">
        <v>433</v>
      </c>
      <c r="D27" s="6">
        <v>4.26</v>
      </c>
      <c r="E27" s="55">
        <v>1844.58</v>
      </c>
    </row>
    <row r="28" spans="1:5">
      <c r="A28" s="35">
        <v>44725</v>
      </c>
      <c r="B28" s="29">
        <v>44725.617997685185</v>
      </c>
      <c r="C28" s="18">
        <v>120</v>
      </c>
      <c r="D28" s="6">
        <v>4.26</v>
      </c>
      <c r="E28" s="55">
        <v>511.2</v>
      </c>
    </row>
    <row r="29" spans="1:5">
      <c r="A29" s="35">
        <v>44725</v>
      </c>
      <c r="B29" s="29">
        <v>44725.639976851853</v>
      </c>
      <c r="C29" s="18">
        <v>1071</v>
      </c>
      <c r="D29" s="6">
        <v>4.28</v>
      </c>
      <c r="E29" s="55">
        <v>4583.88</v>
      </c>
    </row>
    <row r="30" spans="1:5">
      <c r="A30" s="35">
        <v>44725</v>
      </c>
      <c r="B30" s="29">
        <v>44725.639976851853</v>
      </c>
      <c r="C30" s="18">
        <v>495</v>
      </c>
      <c r="D30" s="6">
        <v>4.28</v>
      </c>
      <c r="E30" s="55">
        <v>2118.6</v>
      </c>
    </row>
    <row r="31" spans="1:5">
      <c r="A31" s="35">
        <v>44725</v>
      </c>
      <c r="B31" s="29">
        <v>44725.680983796294</v>
      </c>
      <c r="C31" s="18">
        <v>374</v>
      </c>
      <c r="D31" s="6">
        <v>4.29</v>
      </c>
      <c r="E31" s="55">
        <v>1604.46</v>
      </c>
    </row>
    <row r="32" spans="1:5">
      <c r="A32" s="35">
        <v>44725</v>
      </c>
      <c r="B32" s="29">
        <v>44725.680983796294</v>
      </c>
      <c r="C32" s="18">
        <v>375</v>
      </c>
      <c r="D32" s="6">
        <v>4.29</v>
      </c>
      <c r="E32" s="55">
        <v>1608.75</v>
      </c>
    </row>
    <row r="33" spans="1:8">
      <c r="A33" s="35">
        <v>44725</v>
      </c>
      <c r="B33" s="29">
        <v>44725.713587962964</v>
      </c>
      <c r="C33" s="18">
        <v>59</v>
      </c>
      <c r="D33" s="6">
        <v>4.28</v>
      </c>
      <c r="E33" s="55">
        <v>252.52</v>
      </c>
    </row>
    <row r="34" spans="1:8">
      <c r="A34" s="35">
        <v>44725</v>
      </c>
      <c r="B34" s="29">
        <v>44725.713587962964</v>
      </c>
      <c r="C34" s="18">
        <v>32</v>
      </c>
      <c r="D34" s="6">
        <v>4.28</v>
      </c>
      <c r="E34" s="55">
        <v>136.96</v>
      </c>
    </row>
    <row r="35" spans="1:8">
      <c r="A35" s="35">
        <v>44725</v>
      </c>
      <c r="B35" s="29">
        <v>44725.713587962964</v>
      </c>
      <c r="C35" s="18">
        <v>225</v>
      </c>
      <c r="D35" s="6">
        <v>4.28</v>
      </c>
      <c r="E35" s="55">
        <v>963</v>
      </c>
    </row>
    <row r="36" spans="1:8">
      <c r="A36" s="35">
        <v>44725</v>
      </c>
      <c r="B36" s="29">
        <v>44725.713587962964</v>
      </c>
      <c r="C36" s="18">
        <v>489</v>
      </c>
      <c r="D36" s="6">
        <v>4.28</v>
      </c>
      <c r="E36" s="55">
        <v>2092.92</v>
      </c>
    </row>
    <row r="37" spans="1:8">
      <c r="A37" s="35">
        <v>44725</v>
      </c>
      <c r="B37" s="29">
        <v>44725.713587962964</v>
      </c>
      <c r="C37" s="18">
        <v>499</v>
      </c>
      <c r="D37" s="6">
        <v>4.28</v>
      </c>
      <c r="E37" s="55">
        <v>2135.7200000000003</v>
      </c>
    </row>
    <row r="38" spans="1:8">
      <c r="A38" s="35">
        <v>44725</v>
      </c>
      <c r="B38" s="29">
        <v>44725.714259259257</v>
      </c>
      <c r="C38" s="18">
        <v>495</v>
      </c>
      <c r="D38" s="6">
        <v>4.28</v>
      </c>
      <c r="E38" s="55">
        <v>2118.6</v>
      </c>
    </row>
    <row r="39" spans="1:8">
      <c r="A39" s="28">
        <v>44725</v>
      </c>
      <c r="B39" s="23">
        <v>44725.722650462965</v>
      </c>
      <c r="C39" s="8">
        <v>1634</v>
      </c>
      <c r="D39" s="43">
        <v>4.29</v>
      </c>
      <c r="E39" s="56">
        <v>7009.86</v>
      </c>
    </row>
    <row r="40" spans="1:8">
      <c r="A40" s="35">
        <v>44726</v>
      </c>
      <c r="B40" s="29">
        <v>44726.390219907407</v>
      </c>
      <c r="C40" s="18">
        <v>75</v>
      </c>
      <c r="D40" s="6">
        <v>4.29</v>
      </c>
      <c r="E40" s="55">
        <v>321.75</v>
      </c>
      <c r="H40" s="29"/>
    </row>
    <row r="41" spans="1:8">
      <c r="A41" s="35">
        <v>44726</v>
      </c>
      <c r="B41" s="29">
        <v>44726.395752314813</v>
      </c>
      <c r="C41" s="18">
        <v>40</v>
      </c>
      <c r="D41" s="6">
        <v>4.29</v>
      </c>
      <c r="E41" s="55">
        <v>171.6</v>
      </c>
      <c r="H41" s="29"/>
    </row>
    <row r="42" spans="1:8">
      <c r="A42" s="35">
        <v>44726</v>
      </c>
      <c r="B42" s="29">
        <v>44726.395752314813</v>
      </c>
      <c r="C42" s="18">
        <v>6</v>
      </c>
      <c r="D42" s="6">
        <v>4.29</v>
      </c>
      <c r="E42" s="55">
        <v>25.740000000000002</v>
      </c>
      <c r="H42" s="29"/>
    </row>
    <row r="43" spans="1:8">
      <c r="A43" s="35">
        <v>44726</v>
      </c>
      <c r="B43" s="29">
        <v>44726.395798611113</v>
      </c>
      <c r="C43" s="18">
        <v>3</v>
      </c>
      <c r="D43" s="6">
        <v>4.29</v>
      </c>
      <c r="E43" s="55">
        <v>12.870000000000001</v>
      </c>
      <c r="H43" s="29"/>
    </row>
    <row r="44" spans="1:8">
      <c r="A44" s="35">
        <v>44726</v>
      </c>
      <c r="B44" s="29">
        <v>44726.400810185187</v>
      </c>
      <c r="C44" s="18">
        <v>1476</v>
      </c>
      <c r="D44" s="6">
        <v>4.29</v>
      </c>
      <c r="E44" s="55">
        <v>6332.04</v>
      </c>
      <c r="H44" s="29"/>
    </row>
    <row r="45" spans="1:8">
      <c r="A45" s="35">
        <v>44726</v>
      </c>
      <c r="B45" s="29">
        <v>44726.400810185187</v>
      </c>
      <c r="C45" s="18">
        <v>763</v>
      </c>
      <c r="D45" s="6">
        <v>4.29</v>
      </c>
      <c r="E45" s="55">
        <v>3273.27</v>
      </c>
      <c r="H45" s="29"/>
    </row>
    <row r="46" spans="1:8">
      <c r="A46" s="35">
        <v>44726</v>
      </c>
      <c r="B46" s="29">
        <v>44726.40315972222</v>
      </c>
      <c r="C46" s="18">
        <v>672</v>
      </c>
      <c r="D46" s="6">
        <v>4.26</v>
      </c>
      <c r="E46" s="55">
        <v>2862.72</v>
      </c>
      <c r="H46" s="29"/>
    </row>
    <row r="47" spans="1:8">
      <c r="A47" s="35">
        <v>44726</v>
      </c>
      <c r="B47" s="29">
        <v>44726.482847222222</v>
      </c>
      <c r="C47" s="18">
        <v>696</v>
      </c>
      <c r="D47" s="6">
        <v>4.25</v>
      </c>
      <c r="E47" s="55">
        <v>2958</v>
      </c>
      <c r="H47" s="29"/>
    </row>
    <row r="48" spans="1:8">
      <c r="A48" s="35">
        <v>44726</v>
      </c>
      <c r="B48" s="29">
        <v>44726.491111111114</v>
      </c>
      <c r="C48" s="18">
        <v>700</v>
      </c>
      <c r="D48" s="6">
        <v>4.21</v>
      </c>
      <c r="E48" s="55">
        <v>2947</v>
      </c>
      <c r="H48" s="29"/>
    </row>
    <row r="49" spans="1:8">
      <c r="A49" s="35">
        <v>44726</v>
      </c>
      <c r="B49" s="29">
        <v>44726.491111111114</v>
      </c>
      <c r="C49" s="18">
        <v>10</v>
      </c>
      <c r="D49" s="6">
        <v>4.21</v>
      </c>
      <c r="E49" s="55">
        <v>42.1</v>
      </c>
      <c r="H49" s="29"/>
    </row>
    <row r="50" spans="1:8">
      <c r="A50" s="35">
        <v>44726</v>
      </c>
      <c r="B50" s="29">
        <v>44726.496782407405</v>
      </c>
      <c r="C50" s="18">
        <v>762</v>
      </c>
      <c r="D50" s="6">
        <v>4.2</v>
      </c>
      <c r="E50" s="55">
        <v>3200.4</v>
      </c>
      <c r="H50" s="29"/>
    </row>
    <row r="51" spans="1:8">
      <c r="A51" s="35">
        <v>44726</v>
      </c>
      <c r="B51" s="50">
        <v>44726.503379629627</v>
      </c>
      <c r="C51" s="51">
        <v>393</v>
      </c>
      <c r="D51" s="52">
        <v>4.1900000000000004</v>
      </c>
      <c r="E51" s="73">
        <v>1646.67</v>
      </c>
      <c r="H51" s="29"/>
    </row>
    <row r="52" spans="1:8">
      <c r="A52" s="35">
        <v>44726</v>
      </c>
      <c r="B52" s="29">
        <v>44726.503379629627</v>
      </c>
      <c r="C52" s="18">
        <v>357</v>
      </c>
      <c r="D52" s="6">
        <v>4.1900000000000004</v>
      </c>
      <c r="E52" s="55">
        <v>1495.8300000000002</v>
      </c>
      <c r="H52" s="29"/>
    </row>
    <row r="53" spans="1:8">
      <c r="A53" s="35">
        <v>44726</v>
      </c>
      <c r="B53" s="29">
        <v>44726.598483796297</v>
      </c>
      <c r="C53" s="18">
        <v>348</v>
      </c>
      <c r="D53" s="6">
        <v>4.21</v>
      </c>
      <c r="E53" s="55">
        <v>1465.08</v>
      </c>
      <c r="H53" s="29"/>
    </row>
    <row r="54" spans="1:8">
      <c r="A54" s="35">
        <v>44726</v>
      </c>
      <c r="B54" s="29">
        <v>44726.598483796297</v>
      </c>
      <c r="C54" s="18">
        <v>645</v>
      </c>
      <c r="D54" s="6">
        <v>4.21</v>
      </c>
      <c r="E54" s="55">
        <v>2715.45</v>
      </c>
      <c r="H54" s="29"/>
    </row>
    <row r="55" spans="1:8">
      <c r="A55" s="35">
        <v>44726</v>
      </c>
      <c r="B55" s="29">
        <v>44726.653368055559</v>
      </c>
      <c r="C55" s="18">
        <v>388</v>
      </c>
      <c r="D55" s="6">
        <v>4.21</v>
      </c>
      <c r="E55" s="55">
        <v>1633.48</v>
      </c>
      <c r="H55" s="29"/>
    </row>
    <row r="56" spans="1:8">
      <c r="A56" s="35">
        <v>44726</v>
      </c>
      <c r="B56" s="29">
        <v>44726.653368055559</v>
      </c>
      <c r="C56" s="18">
        <v>659</v>
      </c>
      <c r="D56" s="6">
        <v>4.21</v>
      </c>
      <c r="E56" s="55">
        <v>2774.39</v>
      </c>
      <c r="H56" s="29"/>
    </row>
    <row r="57" spans="1:8">
      <c r="A57" s="35">
        <v>44726</v>
      </c>
      <c r="B57" s="29">
        <v>44726.687951388885</v>
      </c>
      <c r="C57" s="18">
        <v>128</v>
      </c>
      <c r="D57" s="6">
        <v>4.21</v>
      </c>
      <c r="E57" s="55">
        <v>538.88</v>
      </c>
      <c r="H57" s="29"/>
    </row>
    <row r="58" spans="1:8">
      <c r="A58" s="35">
        <v>44726</v>
      </c>
      <c r="B58" s="29">
        <v>44726.700162037036</v>
      </c>
      <c r="C58" s="18">
        <v>649</v>
      </c>
      <c r="D58" s="6">
        <v>4.21</v>
      </c>
      <c r="E58" s="55">
        <v>2732.29</v>
      </c>
      <c r="H58" s="29"/>
    </row>
    <row r="59" spans="1:8">
      <c r="A59" s="35">
        <v>44726</v>
      </c>
      <c r="B59" s="29">
        <v>44726.700162037036</v>
      </c>
      <c r="C59" s="18">
        <v>548</v>
      </c>
      <c r="D59" s="6">
        <v>4.21</v>
      </c>
      <c r="E59" s="55">
        <v>2307.08</v>
      </c>
      <c r="H59" s="29"/>
    </row>
    <row r="60" spans="1:8">
      <c r="A60" s="35">
        <v>44726</v>
      </c>
      <c r="B60" s="29">
        <v>44726.706412037034</v>
      </c>
      <c r="C60" s="18">
        <v>68</v>
      </c>
      <c r="D60" s="6">
        <v>4.21</v>
      </c>
      <c r="E60" s="55">
        <v>286.27999999999997</v>
      </c>
      <c r="H60" s="29"/>
    </row>
    <row r="61" spans="1:8">
      <c r="A61" s="35">
        <v>44726</v>
      </c>
      <c r="B61" s="50">
        <v>44726.706458333334</v>
      </c>
      <c r="C61" s="51">
        <v>585</v>
      </c>
      <c r="D61" s="52">
        <v>4.21</v>
      </c>
      <c r="E61" s="73">
        <v>2462.85</v>
      </c>
      <c r="H61" s="29"/>
    </row>
    <row r="62" spans="1:8">
      <c r="A62" s="35">
        <v>44726</v>
      </c>
      <c r="B62" s="29">
        <v>44726.717546296299</v>
      </c>
      <c r="C62" s="18">
        <v>1163</v>
      </c>
      <c r="D62" s="6">
        <v>4.2300000000000004</v>
      </c>
      <c r="E62" s="55">
        <v>4919.4900000000007</v>
      </c>
      <c r="H62" s="29"/>
    </row>
    <row r="63" spans="1:8">
      <c r="A63" s="28">
        <v>44726</v>
      </c>
      <c r="B63" s="23">
        <v>44726.717546296299</v>
      </c>
      <c r="C63" s="8">
        <v>466</v>
      </c>
      <c r="D63" s="43">
        <v>4.2300000000000004</v>
      </c>
      <c r="E63" s="56">
        <v>1971.1800000000003</v>
      </c>
      <c r="H63" s="29"/>
    </row>
    <row r="64" spans="1:8">
      <c r="A64" s="35">
        <v>44727</v>
      </c>
      <c r="B64" s="29">
        <v>44727.395787037036</v>
      </c>
      <c r="C64" s="18">
        <v>7</v>
      </c>
      <c r="D64" s="6">
        <v>4.25</v>
      </c>
      <c r="E64" s="55">
        <v>29.75</v>
      </c>
      <c r="H64" s="29"/>
    </row>
    <row r="65" spans="1:8">
      <c r="A65" s="35">
        <v>44727</v>
      </c>
      <c r="B65" s="29">
        <v>44727.395787037036</v>
      </c>
      <c r="C65" s="18">
        <v>8</v>
      </c>
      <c r="D65" s="6">
        <v>4.25</v>
      </c>
      <c r="E65" s="55">
        <v>34</v>
      </c>
      <c r="H65" s="29"/>
    </row>
    <row r="66" spans="1:8">
      <c r="A66" s="35">
        <v>44727</v>
      </c>
      <c r="B66" s="29">
        <v>44727.395787037036</v>
      </c>
      <c r="C66" s="18">
        <v>7</v>
      </c>
      <c r="D66" s="6">
        <v>4.25</v>
      </c>
      <c r="E66" s="55">
        <v>29.75</v>
      </c>
      <c r="H66" s="29"/>
    </row>
    <row r="67" spans="1:8">
      <c r="A67" s="35">
        <v>44727</v>
      </c>
      <c r="B67" s="29">
        <v>44727.395787037036</v>
      </c>
      <c r="C67" s="18">
        <v>2</v>
      </c>
      <c r="D67" s="6">
        <v>4.25</v>
      </c>
      <c r="E67" s="55">
        <v>8.5</v>
      </c>
    </row>
    <row r="68" spans="1:8">
      <c r="A68" s="35">
        <v>44727</v>
      </c>
      <c r="B68" s="29">
        <v>44727.431504629632</v>
      </c>
      <c r="C68" s="18">
        <v>10</v>
      </c>
      <c r="D68" s="6">
        <v>4.29</v>
      </c>
      <c r="E68" s="55">
        <v>42.9</v>
      </c>
    </row>
    <row r="69" spans="1:8">
      <c r="A69" s="35">
        <v>44727</v>
      </c>
      <c r="B69" s="29">
        <v>44727.470497685186</v>
      </c>
      <c r="C69" s="18">
        <v>990</v>
      </c>
      <c r="D69" s="6">
        <v>4.29</v>
      </c>
      <c r="E69" s="55">
        <v>4247.1000000000004</v>
      </c>
    </row>
    <row r="70" spans="1:8">
      <c r="A70" s="35">
        <v>44727</v>
      </c>
      <c r="B70" s="29">
        <v>44727.470497685186</v>
      </c>
      <c r="C70" s="18">
        <v>782</v>
      </c>
      <c r="D70" s="6">
        <v>4.29</v>
      </c>
      <c r="E70" s="55">
        <v>3354.78</v>
      </c>
    </row>
    <row r="71" spans="1:8">
      <c r="A71" s="35">
        <v>44727</v>
      </c>
      <c r="B71" s="29">
        <v>44727.471192129633</v>
      </c>
      <c r="C71" s="18">
        <v>230</v>
      </c>
      <c r="D71" s="6">
        <v>4.26</v>
      </c>
      <c r="E71" s="55">
        <v>979.8</v>
      </c>
    </row>
    <row r="72" spans="1:8">
      <c r="A72" s="35">
        <v>44727</v>
      </c>
      <c r="B72" s="29">
        <v>44727.478368055556</v>
      </c>
      <c r="C72" s="18">
        <v>384</v>
      </c>
      <c r="D72" s="6">
        <v>4.28</v>
      </c>
      <c r="E72" s="55">
        <v>1643.52</v>
      </c>
    </row>
    <row r="73" spans="1:8">
      <c r="A73" s="35">
        <v>44727</v>
      </c>
      <c r="B73" s="29">
        <v>44727.478368055556</v>
      </c>
      <c r="C73" s="18">
        <v>616</v>
      </c>
      <c r="D73" s="6">
        <v>4.28</v>
      </c>
      <c r="E73" s="55">
        <v>2636.48</v>
      </c>
    </row>
    <row r="74" spans="1:8">
      <c r="A74" s="35">
        <v>44727</v>
      </c>
      <c r="B74" s="29">
        <v>44727.52107638889</v>
      </c>
      <c r="C74" s="18">
        <v>43</v>
      </c>
      <c r="D74" s="6">
        <v>4.26</v>
      </c>
      <c r="E74" s="55">
        <v>183.17999999999998</v>
      </c>
    </row>
    <row r="75" spans="1:8">
      <c r="A75" s="35">
        <v>44727</v>
      </c>
      <c r="B75" s="29">
        <v>44727.52107638889</v>
      </c>
      <c r="C75" s="18">
        <v>1046</v>
      </c>
      <c r="D75" s="6">
        <v>4.26</v>
      </c>
      <c r="E75" s="55">
        <v>4455.96</v>
      </c>
    </row>
    <row r="76" spans="1:8">
      <c r="A76" s="35">
        <v>44727</v>
      </c>
      <c r="B76" s="29">
        <v>44727.52107638889</v>
      </c>
      <c r="C76" s="18">
        <v>500</v>
      </c>
      <c r="D76" s="6">
        <v>4.26</v>
      </c>
      <c r="E76" s="55">
        <v>2130</v>
      </c>
    </row>
    <row r="77" spans="1:8">
      <c r="A77" s="35">
        <v>44727</v>
      </c>
      <c r="B77" s="29">
        <v>44727.538599537038</v>
      </c>
      <c r="C77" s="18">
        <v>158</v>
      </c>
      <c r="D77" s="6">
        <v>4.1900000000000004</v>
      </c>
      <c r="E77" s="55">
        <v>662.0200000000001</v>
      </c>
    </row>
    <row r="78" spans="1:8">
      <c r="A78" s="35">
        <v>44727</v>
      </c>
      <c r="B78" s="29">
        <v>44727.569305555553</v>
      </c>
      <c r="C78" s="18">
        <v>229</v>
      </c>
      <c r="D78" s="6">
        <v>4.24</v>
      </c>
      <c r="E78" s="55">
        <v>970.96</v>
      </c>
    </row>
    <row r="79" spans="1:8">
      <c r="A79" s="35">
        <v>44727</v>
      </c>
      <c r="B79" s="29">
        <v>44727.599814814814</v>
      </c>
      <c r="C79" s="18">
        <v>1553</v>
      </c>
      <c r="D79" s="6">
        <v>4.29</v>
      </c>
      <c r="E79" s="55">
        <v>6662.37</v>
      </c>
    </row>
    <row r="80" spans="1:8">
      <c r="A80" s="35">
        <v>44727</v>
      </c>
      <c r="B80" s="29">
        <v>44727.599814814814</v>
      </c>
      <c r="C80" s="18">
        <v>251</v>
      </c>
      <c r="D80" s="6">
        <v>4.28</v>
      </c>
      <c r="E80" s="55">
        <v>1074.28</v>
      </c>
    </row>
    <row r="81" spans="1:5">
      <c r="A81" s="35">
        <v>44727</v>
      </c>
      <c r="B81" s="29">
        <v>44727.599814814814</v>
      </c>
      <c r="C81" s="18">
        <v>649</v>
      </c>
      <c r="D81" s="6">
        <v>4.28</v>
      </c>
      <c r="E81" s="55">
        <v>2777.7200000000003</v>
      </c>
    </row>
    <row r="82" spans="1:5">
      <c r="A82" s="35">
        <v>44727</v>
      </c>
      <c r="B82" s="29">
        <v>44727.599814814814</v>
      </c>
      <c r="C82" s="18">
        <v>122</v>
      </c>
      <c r="D82" s="6">
        <v>4.28</v>
      </c>
      <c r="E82" s="55">
        <v>522.16000000000008</v>
      </c>
    </row>
    <row r="83" spans="1:5">
      <c r="A83" s="35">
        <v>44727</v>
      </c>
      <c r="B83" s="29">
        <v>44727.599814814814</v>
      </c>
      <c r="C83" s="18">
        <v>719</v>
      </c>
      <c r="D83" s="6">
        <v>4.29</v>
      </c>
      <c r="E83" s="55">
        <v>3084.51</v>
      </c>
    </row>
    <row r="84" spans="1:5">
      <c r="A84" s="35">
        <v>44727</v>
      </c>
      <c r="B84" s="29">
        <v>44727.702951388892</v>
      </c>
      <c r="C84" s="18">
        <v>606</v>
      </c>
      <c r="D84" s="6">
        <v>4.28</v>
      </c>
      <c r="E84" s="55">
        <v>2593.6800000000003</v>
      </c>
    </row>
    <row r="85" spans="1:5">
      <c r="A85" s="35">
        <v>44727</v>
      </c>
      <c r="B85" s="29">
        <v>44727.703055555554</v>
      </c>
      <c r="C85" s="18">
        <v>158</v>
      </c>
      <c r="D85" s="6">
        <v>4.28</v>
      </c>
      <c r="E85" s="55">
        <v>676.24</v>
      </c>
    </row>
    <row r="86" spans="1:5">
      <c r="A86" s="35">
        <v>44727</v>
      </c>
      <c r="B86" s="29">
        <v>44727.703055555554</v>
      </c>
      <c r="C86" s="18">
        <v>88</v>
      </c>
      <c r="D86" s="6">
        <v>4.28</v>
      </c>
      <c r="E86" s="55">
        <v>376.64000000000004</v>
      </c>
    </row>
    <row r="87" spans="1:5">
      <c r="A87" s="35">
        <v>44727</v>
      </c>
      <c r="B87" s="29">
        <v>44727.703055555554</v>
      </c>
      <c r="C87" s="18">
        <v>379</v>
      </c>
      <c r="D87" s="6">
        <v>4.28</v>
      </c>
      <c r="E87" s="55">
        <v>1622.1200000000001</v>
      </c>
    </row>
    <row r="88" spans="1:5">
      <c r="A88" s="35">
        <v>44727</v>
      </c>
      <c r="B88" s="29">
        <v>44727.703055555554</v>
      </c>
      <c r="C88" s="18">
        <v>92</v>
      </c>
      <c r="D88" s="6">
        <v>4.28</v>
      </c>
      <c r="E88" s="55">
        <v>393.76000000000005</v>
      </c>
    </row>
    <row r="89" spans="1:5">
      <c r="A89" s="35">
        <v>44727</v>
      </c>
      <c r="B89" s="29">
        <v>44727.703055555554</v>
      </c>
      <c r="C89" s="18">
        <v>177</v>
      </c>
      <c r="D89" s="6">
        <v>4.28</v>
      </c>
      <c r="E89" s="55">
        <v>757.56000000000006</v>
      </c>
    </row>
    <row r="90" spans="1:5">
      <c r="A90" s="35">
        <v>44727</v>
      </c>
      <c r="B90" s="29">
        <v>44727.703055555554</v>
      </c>
      <c r="C90" s="18">
        <v>420</v>
      </c>
      <c r="D90" s="6">
        <v>4.28</v>
      </c>
      <c r="E90" s="55">
        <v>1797.6000000000001</v>
      </c>
    </row>
    <row r="91" spans="1:5">
      <c r="A91" s="35">
        <v>44727</v>
      </c>
      <c r="B91" s="29">
        <v>44727.703055555554</v>
      </c>
      <c r="C91" s="18">
        <v>394</v>
      </c>
      <c r="D91" s="6">
        <v>4.28</v>
      </c>
      <c r="E91" s="55">
        <v>1686.3200000000002</v>
      </c>
    </row>
    <row r="92" spans="1:5">
      <c r="A92" s="35">
        <v>44727</v>
      </c>
      <c r="B92" s="29">
        <v>44727.703055555554</v>
      </c>
      <c r="C92" s="18">
        <v>394</v>
      </c>
      <c r="D92" s="6">
        <v>4.29</v>
      </c>
      <c r="E92" s="55">
        <v>1690.26</v>
      </c>
    </row>
    <row r="93" spans="1:5">
      <c r="A93" s="35">
        <v>44727</v>
      </c>
      <c r="B93" s="29">
        <v>44727.717465277776</v>
      </c>
      <c r="C93" s="18">
        <v>370</v>
      </c>
      <c r="D93" s="6">
        <v>4.28</v>
      </c>
      <c r="E93" s="55">
        <v>1583.6000000000001</v>
      </c>
    </row>
    <row r="94" spans="1:5">
      <c r="A94" s="28">
        <v>44727</v>
      </c>
      <c r="B94" s="23">
        <v>44727.717465277776</v>
      </c>
      <c r="C94" s="8">
        <v>316</v>
      </c>
      <c r="D94" s="43">
        <v>4.28</v>
      </c>
      <c r="E94" s="56">
        <v>1352.48</v>
      </c>
    </row>
    <row r="95" spans="1:5">
      <c r="A95" s="35">
        <v>44728</v>
      </c>
      <c r="B95" s="29">
        <v>44728.398611111108</v>
      </c>
      <c r="C95" s="18">
        <v>171</v>
      </c>
      <c r="D95" s="6">
        <v>4.25</v>
      </c>
      <c r="E95" s="55">
        <v>726.75</v>
      </c>
    </row>
    <row r="96" spans="1:5">
      <c r="A96" s="35">
        <v>44728</v>
      </c>
      <c r="B96" s="29">
        <v>44728.398611111108</v>
      </c>
      <c r="C96" s="18">
        <v>270</v>
      </c>
      <c r="D96" s="6">
        <v>4.25</v>
      </c>
      <c r="E96" s="55">
        <v>1147.5</v>
      </c>
    </row>
    <row r="97" spans="1:5">
      <c r="A97" s="35">
        <v>44728</v>
      </c>
      <c r="B97" s="29">
        <v>44728.398622685185</v>
      </c>
      <c r="C97" s="18">
        <v>166</v>
      </c>
      <c r="D97" s="6">
        <v>4.25</v>
      </c>
      <c r="E97" s="55">
        <v>705.5</v>
      </c>
    </row>
    <row r="98" spans="1:5">
      <c r="A98" s="35">
        <v>44728</v>
      </c>
      <c r="B98" s="29">
        <v>44728.398935185185</v>
      </c>
      <c r="C98" s="18">
        <v>168</v>
      </c>
      <c r="D98" s="6">
        <v>4.25</v>
      </c>
      <c r="E98" s="55">
        <v>714</v>
      </c>
    </row>
    <row r="99" spans="1:5">
      <c r="A99" s="35">
        <v>44728</v>
      </c>
      <c r="B99" s="29">
        <v>44728.449594907404</v>
      </c>
      <c r="C99" s="18">
        <v>534</v>
      </c>
      <c r="D99" s="6">
        <v>4.21</v>
      </c>
      <c r="E99" s="55">
        <v>2248.14</v>
      </c>
    </row>
    <row r="100" spans="1:5">
      <c r="A100" s="35">
        <v>44728</v>
      </c>
      <c r="B100" s="29">
        <v>44728.449594907404</v>
      </c>
      <c r="C100" s="18">
        <v>173</v>
      </c>
      <c r="D100" s="6">
        <v>4.21</v>
      </c>
      <c r="E100" s="55">
        <v>728.33</v>
      </c>
    </row>
    <row r="101" spans="1:5">
      <c r="A101" s="35">
        <v>44728</v>
      </c>
      <c r="B101" s="29">
        <v>44728.476782407408</v>
      </c>
      <c r="C101" s="18">
        <v>641</v>
      </c>
      <c r="D101" s="6">
        <v>4.21</v>
      </c>
      <c r="E101" s="55">
        <v>2698.61</v>
      </c>
    </row>
    <row r="102" spans="1:5">
      <c r="A102" s="35">
        <v>44728</v>
      </c>
      <c r="B102" s="29">
        <v>44728.476875</v>
      </c>
      <c r="C102" s="18">
        <v>359</v>
      </c>
      <c r="D102" s="6">
        <v>4.2300000000000004</v>
      </c>
      <c r="E102" s="55">
        <v>1518.5700000000002</v>
      </c>
    </row>
    <row r="103" spans="1:5">
      <c r="A103" s="35">
        <v>44728</v>
      </c>
      <c r="B103" s="29">
        <v>44728.552037037036</v>
      </c>
      <c r="C103" s="18">
        <v>44</v>
      </c>
      <c r="D103" s="6">
        <v>4.2</v>
      </c>
      <c r="E103" s="55">
        <v>184.8</v>
      </c>
    </row>
    <row r="104" spans="1:5">
      <c r="A104" s="35">
        <v>44728</v>
      </c>
      <c r="B104" s="29">
        <v>44728.552037037036</v>
      </c>
      <c r="C104" s="18">
        <v>190</v>
      </c>
      <c r="D104" s="6">
        <v>4.2</v>
      </c>
      <c r="E104" s="55">
        <v>798</v>
      </c>
    </row>
    <row r="105" spans="1:5">
      <c r="A105" s="35">
        <v>44728</v>
      </c>
      <c r="B105" s="29">
        <v>44728.568310185183</v>
      </c>
      <c r="C105" s="18">
        <v>500</v>
      </c>
      <c r="D105" s="6">
        <v>4.21</v>
      </c>
      <c r="E105" s="55">
        <v>2105</v>
      </c>
    </row>
    <row r="106" spans="1:5">
      <c r="A106" s="35">
        <v>44728</v>
      </c>
      <c r="B106" s="29">
        <v>44728.570543981485</v>
      </c>
      <c r="C106" s="18">
        <v>146</v>
      </c>
      <c r="D106" s="6">
        <v>4.21</v>
      </c>
      <c r="E106" s="55">
        <v>614.66</v>
      </c>
    </row>
    <row r="107" spans="1:5">
      <c r="A107" s="35">
        <v>44728</v>
      </c>
      <c r="B107" s="29">
        <v>44728.570543981485</v>
      </c>
      <c r="C107" s="18">
        <v>1338</v>
      </c>
      <c r="D107" s="6">
        <v>4.21</v>
      </c>
      <c r="E107" s="55">
        <v>5632.98</v>
      </c>
    </row>
    <row r="108" spans="1:5">
      <c r="A108" s="35">
        <v>44728</v>
      </c>
      <c r="B108" s="29">
        <v>44728.615925925929</v>
      </c>
      <c r="C108" s="18">
        <v>719</v>
      </c>
      <c r="D108" s="6">
        <v>4.2</v>
      </c>
      <c r="E108" s="55">
        <v>3019.8</v>
      </c>
    </row>
    <row r="109" spans="1:5">
      <c r="A109" s="35">
        <v>44728</v>
      </c>
      <c r="B109" s="29">
        <v>44728.648796296293</v>
      </c>
      <c r="C109" s="18">
        <v>412</v>
      </c>
      <c r="D109" s="6">
        <v>4.2</v>
      </c>
      <c r="E109" s="55">
        <v>1730.4</v>
      </c>
    </row>
    <row r="110" spans="1:5">
      <c r="A110" s="35">
        <v>44728</v>
      </c>
      <c r="B110" s="29">
        <v>44728.648796296293</v>
      </c>
      <c r="C110" s="18">
        <v>353</v>
      </c>
      <c r="D110" s="6">
        <v>4.2</v>
      </c>
      <c r="E110" s="55">
        <v>1482.6000000000001</v>
      </c>
    </row>
    <row r="111" spans="1:5">
      <c r="A111" s="35">
        <v>44728</v>
      </c>
      <c r="B111" s="29">
        <v>44728.657800925925</v>
      </c>
      <c r="C111" s="18">
        <v>730</v>
      </c>
      <c r="D111" s="6">
        <v>4.1900000000000004</v>
      </c>
      <c r="E111" s="55">
        <v>3058.7000000000003</v>
      </c>
    </row>
    <row r="112" spans="1:5">
      <c r="A112" s="35">
        <v>44728</v>
      </c>
      <c r="B112" s="29">
        <v>44728.669976851852</v>
      </c>
      <c r="C112" s="18">
        <v>457</v>
      </c>
      <c r="D112" s="6">
        <v>4.2</v>
      </c>
      <c r="E112" s="55">
        <v>1919.4</v>
      </c>
    </row>
    <row r="113" spans="1:5">
      <c r="A113" s="35">
        <v>44728</v>
      </c>
      <c r="B113" s="29">
        <v>44728.669976851852</v>
      </c>
      <c r="C113" s="18">
        <v>238</v>
      </c>
      <c r="D113" s="6">
        <v>4.2</v>
      </c>
      <c r="E113" s="55">
        <v>999.6</v>
      </c>
    </row>
    <row r="114" spans="1:5">
      <c r="A114" s="35">
        <v>44728</v>
      </c>
      <c r="B114" s="29">
        <v>44728.680243055554</v>
      </c>
      <c r="C114" s="18">
        <v>293</v>
      </c>
      <c r="D114" s="6">
        <v>4.2</v>
      </c>
      <c r="E114" s="55">
        <v>1230.6000000000001</v>
      </c>
    </row>
    <row r="115" spans="1:5">
      <c r="A115" s="35">
        <v>44728</v>
      </c>
      <c r="B115" s="29">
        <v>44728.682662037034</v>
      </c>
      <c r="C115" s="18">
        <v>869</v>
      </c>
      <c r="D115" s="6">
        <v>4.2</v>
      </c>
      <c r="E115" s="55">
        <v>3649.8</v>
      </c>
    </row>
    <row r="116" spans="1:5">
      <c r="A116" s="35">
        <v>44728</v>
      </c>
      <c r="B116" s="29">
        <v>44728.70349537037</v>
      </c>
      <c r="C116" s="18">
        <v>744</v>
      </c>
      <c r="D116" s="6">
        <v>4.2</v>
      </c>
      <c r="E116" s="55">
        <v>3124.8</v>
      </c>
    </row>
    <row r="117" spans="1:5">
      <c r="A117" s="35">
        <v>44728</v>
      </c>
      <c r="B117" s="29">
        <v>44728.710578703707</v>
      </c>
      <c r="C117" s="18">
        <v>735</v>
      </c>
      <c r="D117" s="6">
        <v>4.2</v>
      </c>
      <c r="E117" s="55">
        <v>3087</v>
      </c>
    </row>
    <row r="118" spans="1:5">
      <c r="A118" s="35">
        <v>44728</v>
      </c>
      <c r="B118" s="29">
        <v>44728.710717592592</v>
      </c>
      <c r="C118" s="18">
        <v>732</v>
      </c>
      <c r="D118" s="6">
        <v>4.2</v>
      </c>
      <c r="E118" s="55">
        <v>3074.4</v>
      </c>
    </row>
    <row r="119" spans="1:5">
      <c r="A119" s="35">
        <v>44728</v>
      </c>
      <c r="B119" s="29">
        <v>44728.710717592592</v>
      </c>
      <c r="C119" s="18">
        <v>100</v>
      </c>
      <c r="D119" s="6">
        <v>4.2</v>
      </c>
      <c r="E119" s="55">
        <v>420</v>
      </c>
    </row>
    <row r="120" spans="1:5">
      <c r="A120" s="35">
        <v>44728</v>
      </c>
      <c r="B120" s="29">
        <v>44728.711585648147</v>
      </c>
      <c r="C120" s="18">
        <v>459</v>
      </c>
      <c r="D120" s="6">
        <v>4.18</v>
      </c>
      <c r="E120" s="55">
        <v>1918.62</v>
      </c>
    </row>
    <row r="121" spans="1:5">
      <c r="A121" s="35">
        <v>44728</v>
      </c>
      <c r="B121" s="29">
        <v>44728.711585648147</v>
      </c>
      <c r="C121" s="18">
        <v>747</v>
      </c>
      <c r="D121" s="6">
        <v>4.18</v>
      </c>
      <c r="E121" s="55">
        <v>3122.4599999999996</v>
      </c>
    </row>
    <row r="122" spans="1:5">
      <c r="A122" s="28">
        <v>44728</v>
      </c>
      <c r="B122" s="23">
        <v>44728.712071759262</v>
      </c>
      <c r="C122" s="8">
        <v>412</v>
      </c>
      <c r="D122" s="43">
        <v>4.17</v>
      </c>
      <c r="E122" s="56">
        <v>1718.04</v>
      </c>
    </row>
    <row r="123" spans="1:5">
      <c r="A123" s="35">
        <v>44729</v>
      </c>
      <c r="B123" s="29">
        <v>44729.436701388891</v>
      </c>
      <c r="C123" s="18">
        <v>115</v>
      </c>
      <c r="D123" s="6">
        <v>4.22</v>
      </c>
      <c r="E123" s="55">
        <v>485.29999999999995</v>
      </c>
    </row>
    <row r="124" spans="1:5">
      <c r="A124" s="35">
        <v>44729</v>
      </c>
      <c r="B124" s="29">
        <v>44729.436701388891</v>
      </c>
      <c r="C124" s="18">
        <v>60</v>
      </c>
      <c r="D124" s="6">
        <v>4.22</v>
      </c>
      <c r="E124" s="55">
        <v>253.2</v>
      </c>
    </row>
    <row r="125" spans="1:5">
      <c r="A125" s="35">
        <v>44729</v>
      </c>
      <c r="B125" s="29">
        <v>44729.437326388892</v>
      </c>
      <c r="C125" s="18">
        <v>589</v>
      </c>
      <c r="D125" s="6">
        <v>4.26</v>
      </c>
      <c r="E125" s="55">
        <v>2509.14</v>
      </c>
    </row>
    <row r="126" spans="1:5">
      <c r="A126" s="35">
        <v>44729</v>
      </c>
      <c r="B126" s="29">
        <v>44729.437326388892</v>
      </c>
      <c r="C126" s="18">
        <v>1295</v>
      </c>
      <c r="D126" s="6">
        <v>4.26</v>
      </c>
      <c r="E126" s="55">
        <v>5516.7</v>
      </c>
    </row>
    <row r="127" spans="1:5">
      <c r="A127" s="35">
        <v>44729</v>
      </c>
      <c r="B127" s="29">
        <v>44729.473113425927</v>
      </c>
      <c r="C127" s="18">
        <v>659</v>
      </c>
      <c r="D127" s="6">
        <v>4.2699999999999996</v>
      </c>
      <c r="E127" s="55">
        <v>2813.93</v>
      </c>
    </row>
    <row r="128" spans="1:5">
      <c r="A128" s="35">
        <v>44729</v>
      </c>
      <c r="B128" s="29">
        <v>44729.55840277778</v>
      </c>
      <c r="C128" s="18">
        <v>543</v>
      </c>
      <c r="D128" s="6">
        <v>4.28</v>
      </c>
      <c r="E128" s="55">
        <v>2324.04</v>
      </c>
    </row>
    <row r="129" spans="1:5">
      <c r="A129" s="35">
        <v>44729</v>
      </c>
      <c r="B129" s="29">
        <v>44729.55840277778</v>
      </c>
      <c r="C129" s="18">
        <v>693</v>
      </c>
      <c r="D129" s="6">
        <v>4.28</v>
      </c>
      <c r="E129" s="55">
        <v>2966.04</v>
      </c>
    </row>
    <row r="130" spans="1:5">
      <c r="A130" s="35">
        <v>44729</v>
      </c>
      <c r="B130" s="29">
        <v>44729.55840277778</v>
      </c>
      <c r="C130" s="18">
        <v>601</v>
      </c>
      <c r="D130" s="6">
        <v>4.28</v>
      </c>
      <c r="E130" s="55">
        <v>2572.2800000000002</v>
      </c>
    </row>
    <row r="131" spans="1:5">
      <c r="A131" s="35">
        <v>44729</v>
      </c>
      <c r="B131" s="29">
        <v>44729.55840277778</v>
      </c>
      <c r="C131" s="18">
        <v>3025</v>
      </c>
      <c r="D131" s="6">
        <v>4.29</v>
      </c>
      <c r="E131" s="55">
        <v>12977.25</v>
      </c>
    </row>
    <row r="132" spans="1:5">
      <c r="A132" s="35">
        <v>44729</v>
      </c>
      <c r="B132" s="29">
        <v>44729.55840277778</v>
      </c>
      <c r="C132" s="18">
        <v>105</v>
      </c>
      <c r="D132" s="6">
        <v>4.28</v>
      </c>
      <c r="E132" s="55">
        <v>449.40000000000003</v>
      </c>
    </row>
    <row r="133" spans="1:5">
      <c r="A133" s="35">
        <v>44729</v>
      </c>
      <c r="B133" s="29">
        <v>44729.558425925927</v>
      </c>
      <c r="C133" s="18">
        <v>56</v>
      </c>
      <c r="D133" s="6">
        <v>4.28</v>
      </c>
      <c r="E133" s="55">
        <v>239.68</v>
      </c>
    </row>
    <row r="134" spans="1:5">
      <c r="A134" s="35">
        <v>44729</v>
      </c>
      <c r="B134" s="29">
        <v>44729.558425925927</v>
      </c>
      <c r="C134" s="18">
        <v>1895</v>
      </c>
      <c r="D134" s="6">
        <v>4.28</v>
      </c>
      <c r="E134" s="55">
        <v>8110.6</v>
      </c>
    </row>
    <row r="135" spans="1:5">
      <c r="A135" s="35">
        <v>44729</v>
      </c>
      <c r="B135" s="29">
        <v>44729.674467592595</v>
      </c>
      <c r="C135" s="18">
        <v>390</v>
      </c>
      <c r="D135" s="6">
        <v>4.26</v>
      </c>
      <c r="E135" s="55">
        <v>1661.3999999999999</v>
      </c>
    </row>
    <row r="136" spans="1:5">
      <c r="A136" s="35">
        <v>44729</v>
      </c>
      <c r="B136" s="29">
        <v>44729.69189814815</v>
      </c>
      <c r="C136" s="18">
        <v>501</v>
      </c>
      <c r="D136" s="6">
        <v>4.26</v>
      </c>
      <c r="E136" s="55">
        <v>2134.2599999999998</v>
      </c>
    </row>
    <row r="137" spans="1:5">
      <c r="A137" s="35">
        <v>44729</v>
      </c>
      <c r="B137" s="29">
        <v>44729.69189814815</v>
      </c>
      <c r="C137" s="18">
        <v>94</v>
      </c>
      <c r="D137" s="6">
        <v>4.26</v>
      </c>
      <c r="E137" s="55">
        <v>400.44</v>
      </c>
    </row>
    <row r="138" spans="1:5">
      <c r="A138" s="35">
        <v>44729</v>
      </c>
      <c r="B138" s="29">
        <v>44729.69326388889</v>
      </c>
      <c r="C138" s="18">
        <v>650</v>
      </c>
      <c r="D138" s="6">
        <v>4.26</v>
      </c>
      <c r="E138" s="55">
        <v>2769</v>
      </c>
    </row>
    <row r="139" spans="1:5">
      <c r="A139" s="35">
        <v>44729</v>
      </c>
      <c r="B139" s="29">
        <v>44729.703287037039</v>
      </c>
      <c r="C139" s="18">
        <v>248</v>
      </c>
      <c r="D139" s="6">
        <v>4.2300000000000004</v>
      </c>
      <c r="E139" s="55">
        <v>1049.0400000000002</v>
      </c>
    </row>
    <row r="140" spans="1:5">
      <c r="A140" s="35">
        <v>44729</v>
      </c>
      <c r="B140" s="29">
        <v>44729.703287037039</v>
      </c>
      <c r="C140" s="18">
        <v>383</v>
      </c>
      <c r="D140" s="6">
        <v>4.2300000000000004</v>
      </c>
      <c r="E140" s="55">
        <v>1620.0900000000001</v>
      </c>
    </row>
    <row r="141" spans="1:5">
      <c r="A141" s="35">
        <v>44729</v>
      </c>
      <c r="B141" s="29">
        <v>44729.703287037039</v>
      </c>
      <c r="C141" s="18">
        <v>48</v>
      </c>
      <c r="D141" s="6">
        <v>4.2300000000000004</v>
      </c>
      <c r="E141" s="55">
        <v>203.04000000000002</v>
      </c>
    </row>
    <row r="142" spans="1:5">
      <c r="A142" s="35">
        <v>44729</v>
      </c>
      <c r="B142" s="29">
        <v>44729.718900462962</v>
      </c>
      <c r="C142" s="18">
        <v>1050</v>
      </c>
      <c r="D142" s="6">
        <v>4.2300000000000004</v>
      </c>
      <c r="E142" s="55">
        <v>4441.5</v>
      </c>
    </row>
    <row r="143" spans="1:5">
      <c r="A143" s="68" t="s">
        <v>23</v>
      </c>
      <c r="B143" s="77"/>
      <c r="C143" s="75">
        <f>SUM(C11:C142)</f>
        <v>60800</v>
      </c>
      <c r="D143" s="74"/>
      <c r="E143" s="76">
        <f>SUM(E11:E142)</f>
        <v>258619.68000000008</v>
      </c>
    </row>
    <row r="144" spans="1:5">
      <c r="A144" s="35"/>
      <c r="B144" s="50"/>
      <c r="C144" s="51"/>
      <c r="D144" s="52"/>
      <c r="E144" s="53"/>
    </row>
    <row r="145" spans="1:5">
      <c r="A145" s="35"/>
      <c r="B145" s="50"/>
      <c r="C145" s="51"/>
      <c r="D145" s="52"/>
      <c r="E145" s="53"/>
    </row>
    <row r="146" spans="1:5">
      <c r="A146" s="35"/>
      <c r="B146" s="50"/>
      <c r="C146" s="51"/>
      <c r="D146" s="52"/>
      <c r="E146" s="53"/>
    </row>
    <row r="147" spans="1:5">
      <c r="A147" s="35"/>
      <c r="B147" s="50"/>
      <c r="C147" s="51"/>
      <c r="D147" s="52"/>
      <c r="E147" s="53"/>
    </row>
    <row r="148" spans="1:5">
      <c r="A148" s="35"/>
      <c r="B148" s="50"/>
      <c r="C148" s="51"/>
      <c r="D148" s="52"/>
      <c r="E148" s="53"/>
    </row>
    <row r="149" spans="1:5">
      <c r="A149" s="35"/>
      <c r="B149" s="50"/>
      <c r="C149" s="51"/>
      <c r="D149" s="52"/>
      <c r="E149" s="53"/>
    </row>
    <row r="150" spans="1:5">
      <c r="A150" s="35"/>
      <c r="B150" s="50"/>
      <c r="C150" s="51"/>
      <c r="D150" s="52"/>
      <c r="E150" s="53"/>
    </row>
    <row r="151" spans="1:5">
      <c r="A151" s="35"/>
      <c r="B151" s="50"/>
      <c r="C151" s="51"/>
      <c r="D151" s="52"/>
      <c r="E151" s="53"/>
    </row>
    <row r="152" spans="1:5">
      <c r="A152" s="35"/>
      <c r="B152" s="50"/>
      <c r="C152" s="51"/>
      <c r="D152" s="52"/>
      <c r="E152" s="53"/>
    </row>
    <row r="153" spans="1:5">
      <c r="A153" s="35"/>
      <c r="B153" s="50"/>
      <c r="C153" s="51"/>
      <c r="D153" s="52"/>
      <c r="E153" s="53"/>
    </row>
    <row r="154" spans="1:5">
      <c r="A154" s="35"/>
      <c r="B154" s="50"/>
      <c r="C154" s="51"/>
      <c r="D154" s="52"/>
      <c r="E154" s="53"/>
    </row>
    <row r="155" spans="1:5">
      <c r="A155" s="35"/>
      <c r="B155" s="50"/>
      <c r="C155" s="51"/>
      <c r="D155" s="52"/>
      <c r="E155" s="53"/>
    </row>
    <row r="156" spans="1:5">
      <c r="A156" s="35"/>
      <c r="B156" s="50"/>
      <c r="C156" s="51"/>
      <c r="D156" s="52"/>
      <c r="E156" s="53"/>
    </row>
    <row r="157" spans="1:5">
      <c r="A157" s="35"/>
      <c r="B157" s="50"/>
      <c r="C157" s="51"/>
      <c r="D157" s="52"/>
      <c r="E157" s="53"/>
    </row>
    <row r="158" spans="1:5">
      <c r="A158" s="35"/>
      <c r="B158" s="50"/>
      <c r="C158" s="51"/>
      <c r="D158" s="52"/>
      <c r="E158" s="53"/>
    </row>
    <row r="159" spans="1:5">
      <c r="A159" s="35"/>
      <c r="B159" s="50"/>
      <c r="C159" s="51"/>
      <c r="D159" s="52"/>
      <c r="E159" s="53"/>
    </row>
    <row r="160" spans="1:5">
      <c r="A160" s="35"/>
      <c r="B160" s="50"/>
      <c r="C160" s="51"/>
      <c r="D160" s="52"/>
      <c r="E160" s="53"/>
    </row>
    <row r="161" spans="1:5">
      <c r="A161" s="35"/>
      <c r="B161" s="50"/>
      <c r="C161" s="51"/>
      <c r="D161" s="52"/>
      <c r="E161" s="53"/>
    </row>
    <row r="162" spans="1:5">
      <c r="A162" s="35"/>
      <c r="B162" s="50"/>
      <c r="C162" s="51"/>
      <c r="D162" s="52"/>
      <c r="E162" s="53"/>
    </row>
    <row r="163" spans="1:5">
      <c r="A163" s="35"/>
      <c r="B163" s="50"/>
      <c r="C163" s="51"/>
      <c r="D163" s="52"/>
      <c r="E163" s="53"/>
    </row>
    <row r="164" spans="1:5">
      <c r="A164" s="35"/>
      <c r="B164" s="50"/>
      <c r="C164" s="51"/>
      <c r="D164" s="52"/>
      <c r="E164" s="53"/>
    </row>
    <row r="165" spans="1:5">
      <c r="A165" s="35"/>
      <c r="B165" s="50"/>
      <c r="C165" s="51"/>
      <c r="D165" s="52"/>
      <c r="E165" s="53"/>
    </row>
    <row r="166" spans="1:5">
      <c r="A166" s="35"/>
      <c r="B166" s="50"/>
      <c r="C166" s="51"/>
      <c r="D166" s="52"/>
      <c r="E166" s="53"/>
    </row>
    <row r="167" spans="1:5">
      <c r="A167" s="35"/>
      <c r="B167" s="50"/>
      <c r="C167" s="51"/>
      <c r="D167" s="52"/>
      <c r="E167" s="53"/>
    </row>
    <row r="168" spans="1:5">
      <c r="A168" s="35"/>
      <c r="B168" s="50"/>
      <c r="C168" s="51"/>
      <c r="D168" s="52"/>
      <c r="E168" s="53"/>
    </row>
    <row r="169" spans="1:5">
      <c r="A169" s="35"/>
      <c r="B169" s="50"/>
      <c r="C169" s="51"/>
      <c r="D169" s="52"/>
      <c r="E169" s="53"/>
    </row>
    <row r="170" spans="1:5">
      <c r="A170" s="2"/>
      <c r="B170" s="29"/>
      <c r="C170" s="18"/>
      <c r="D170" s="6"/>
      <c r="E170" s="7"/>
    </row>
    <row r="171" spans="1:5">
      <c r="A171" s="2"/>
      <c r="B171" s="29"/>
      <c r="C171" s="18"/>
      <c r="D171" s="6"/>
      <c r="E171" s="7"/>
    </row>
    <row r="172" spans="1:5">
      <c r="A172" s="2"/>
      <c r="B172" s="29"/>
      <c r="C172" s="18"/>
      <c r="D172" s="6"/>
      <c r="E172" s="7"/>
    </row>
    <row r="173" spans="1:5">
      <c r="A173" s="2"/>
      <c r="B173" s="29"/>
      <c r="C173" s="18"/>
      <c r="D173" s="6"/>
      <c r="E173" s="7"/>
    </row>
    <row r="174" spans="1:5">
      <c r="A174" s="2"/>
      <c r="B174" s="29"/>
      <c r="C174" s="18"/>
      <c r="D174" s="6"/>
      <c r="E174" s="7"/>
    </row>
    <row r="175" spans="1:5">
      <c r="A175" s="2"/>
      <c r="B175" s="29"/>
      <c r="C175" s="18"/>
      <c r="D175" s="6"/>
      <c r="E175" s="7"/>
    </row>
    <row r="176" spans="1:5">
      <c r="A176" s="2"/>
      <c r="B176" s="29"/>
      <c r="C176" s="18"/>
      <c r="D176" s="6"/>
      <c r="E176" s="7"/>
    </row>
    <row r="177" spans="1:5">
      <c r="A177" s="2"/>
      <c r="B177" s="29"/>
      <c r="C177" s="18"/>
      <c r="D177" s="6"/>
      <c r="E177" s="7"/>
    </row>
    <row r="178" spans="1:5">
      <c r="A178" s="2"/>
      <c r="B178" s="29"/>
      <c r="C178" s="18"/>
      <c r="D178" s="6"/>
      <c r="E178" s="7"/>
    </row>
    <row r="179" spans="1:5">
      <c r="A179" s="2"/>
      <c r="B179" s="29"/>
      <c r="C179" s="18"/>
      <c r="D179" s="6"/>
      <c r="E179" s="7"/>
    </row>
    <row r="180" spans="1:5">
      <c r="A180" s="2"/>
      <c r="B180" s="29"/>
      <c r="C180" s="18"/>
      <c r="D180" s="6"/>
      <c r="E180" s="7"/>
    </row>
    <row r="181" spans="1:5">
      <c r="A181" s="2"/>
      <c r="B181" s="29"/>
      <c r="C181" s="18"/>
      <c r="D181" s="6"/>
      <c r="E181" s="7"/>
    </row>
    <row r="182" spans="1:5">
      <c r="A182" s="2"/>
      <c r="B182" s="29"/>
      <c r="C182" s="18"/>
      <c r="D182" s="6"/>
      <c r="E182" s="7"/>
    </row>
    <row r="183" spans="1:5">
      <c r="A183" s="2"/>
      <c r="B183" s="29"/>
      <c r="C183" s="18"/>
      <c r="D183" s="6"/>
      <c r="E183" s="7"/>
    </row>
    <row r="184" spans="1:5">
      <c r="A184" s="2"/>
      <c r="B184" s="29"/>
      <c r="C184" s="18"/>
      <c r="D184" s="6"/>
      <c r="E184" s="7"/>
    </row>
    <row r="185" spans="1:5">
      <c r="A185" s="2"/>
      <c r="B185" s="29"/>
      <c r="C185" s="18"/>
      <c r="D185" s="6"/>
      <c r="E185" s="7"/>
    </row>
    <row r="186" spans="1:5">
      <c r="A186" s="2"/>
      <c r="B186" s="29"/>
      <c r="C186" s="18"/>
      <c r="D186" s="6"/>
      <c r="E186" s="7"/>
    </row>
    <row r="187" spans="1:5">
      <c r="A187" s="2"/>
      <c r="B187" s="29"/>
      <c r="C187" s="18"/>
      <c r="D187" s="6"/>
      <c r="E187" s="7"/>
    </row>
    <row r="188" spans="1:5">
      <c r="A188" s="2"/>
      <c r="B188" s="29"/>
      <c r="C188" s="18"/>
      <c r="D188" s="6"/>
      <c r="E188" s="7"/>
    </row>
    <row r="189" spans="1:5">
      <c r="A189" s="2"/>
      <c r="B189" s="29"/>
      <c r="C189" s="18"/>
      <c r="D189" s="6"/>
      <c r="E189" s="7"/>
    </row>
    <row r="190" spans="1:5">
      <c r="A190" s="2"/>
      <c r="B190" s="29"/>
      <c r="C190" s="18"/>
      <c r="D190" s="6"/>
      <c r="E190" s="7"/>
    </row>
    <row r="191" spans="1:5">
      <c r="A191" s="2"/>
      <c r="B191" s="29"/>
      <c r="C191" s="18"/>
      <c r="D191" s="6"/>
      <c r="E191" s="7"/>
    </row>
    <row r="192" spans="1:5">
      <c r="A192" s="2"/>
      <c r="B192" s="29"/>
      <c r="C192" s="18"/>
      <c r="D192" s="6"/>
      <c r="E192" s="7"/>
    </row>
    <row r="193" spans="1:5">
      <c r="A193" s="28"/>
      <c r="B193" s="23"/>
      <c r="C193" s="8"/>
      <c r="D193" s="43"/>
      <c r="E193" s="36"/>
    </row>
    <row r="194" spans="1:5">
      <c r="A194" s="42"/>
      <c r="B194" s="32"/>
      <c r="C194" s="21"/>
      <c r="D194" s="32"/>
      <c r="E194" s="31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90">
        <v>44720</v>
      </c>
      <c r="B11" s="94">
        <v>0.41202546296296294</v>
      </c>
      <c r="C11" s="95">
        <v>50000</v>
      </c>
      <c r="D11" s="96">
        <v>604</v>
      </c>
      <c r="E11" s="95">
        <v>30200000</v>
      </c>
    </row>
    <row r="12" spans="1:5">
      <c r="A12" s="91">
        <v>44720</v>
      </c>
      <c r="B12" s="82">
        <v>0.52666666666666673</v>
      </c>
      <c r="C12" s="83">
        <v>25000</v>
      </c>
      <c r="D12" s="84">
        <v>604</v>
      </c>
      <c r="E12" s="83">
        <v>15100000</v>
      </c>
    </row>
    <row r="13" spans="1:5">
      <c r="A13" s="91">
        <v>44720</v>
      </c>
      <c r="B13" s="82">
        <v>0.52724537037037034</v>
      </c>
      <c r="C13" s="83">
        <v>25000</v>
      </c>
      <c r="D13" s="84">
        <v>604</v>
      </c>
      <c r="E13" s="83">
        <v>15100000</v>
      </c>
    </row>
    <row r="14" spans="1:5">
      <c r="A14" s="91">
        <v>44720</v>
      </c>
      <c r="B14" s="82">
        <v>0.53819444444444442</v>
      </c>
      <c r="C14" s="83">
        <v>50000</v>
      </c>
      <c r="D14" s="84">
        <v>606</v>
      </c>
      <c r="E14" s="83">
        <v>30300000</v>
      </c>
    </row>
    <row r="15" spans="1:5">
      <c r="A15" s="91">
        <v>44720</v>
      </c>
      <c r="B15" s="82">
        <v>0.61778935185185191</v>
      </c>
      <c r="C15" s="83">
        <v>50000</v>
      </c>
      <c r="D15" s="84">
        <v>610</v>
      </c>
      <c r="E15" s="83">
        <v>30500000</v>
      </c>
    </row>
    <row r="16" spans="1:5">
      <c r="A16" s="92">
        <v>44720</v>
      </c>
      <c r="B16" s="85">
        <v>0.63851851851851849</v>
      </c>
      <c r="C16" s="86">
        <v>39000</v>
      </c>
      <c r="D16" s="97">
        <v>610</v>
      </c>
      <c r="E16" s="86">
        <v>23790000</v>
      </c>
    </row>
    <row r="17" spans="1:5">
      <c r="A17" s="93">
        <v>44721</v>
      </c>
      <c r="B17" s="98">
        <v>0.44150462962962966</v>
      </c>
      <c r="C17" s="99">
        <v>50000</v>
      </c>
      <c r="D17" s="100">
        <v>608</v>
      </c>
      <c r="E17" s="99">
        <v>30400000</v>
      </c>
    </row>
    <row r="18" spans="1:5">
      <c r="A18" s="93">
        <v>44721</v>
      </c>
      <c r="B18" s="98">
        <v>0.48517361111111112</v>
      </c>
      <c r="C18" s="99">
        <v>50000</v>
      </c>
      <c r="D18" s="100">
        <v>606</v>
      </c>
      <c r="E18" s="99">
        <v>30300000</v>
      </c>
    </row>
    <row r="19" spans="1:5">
      <c r="A19" s="93">
        <v>44721</v>
      </c>
      <c r="B19" s="98">
        <v>0.5562731481481481</v>
      </c>
      <c r="C19" s="99">
        <v>6000</v>
      </c>
      <c r="D19" s="100">
        <v>604</v>
      </c>
      <c r="E19" s="99">
        <v>3624000</v>
      </c>
    </row>
    <row r="20" spans="1:5">
      <c r="A20" s="93">
        <v>44721</v>
      </c>
      <c r="B20" s="98">
        <v>0.59092592592592597</v>
      </c>
      <c r="C20" s="99">
        <v>50000</v>
      </c>
      <c r="D20" s="100">
        <v>606</v>
      </c>
      <c r="E20" s="99">
        <v>30300000</v>
      </c>
    </row>
    <row r="21" spans="1:5">
      <c r="A21" s="93">
        <v>44721</v>
      </c>
      <c r="B21" s="98">
        <v>0.61516203703703709</v>
      </c>
      <c r="C21" s="99">
        <v>45000</v>
      </c>
      <c r="D21" s="100">
        <v>606</v>
      </c>
      <c r="E21" s="99">
        <v>27270000</v>
      </c>
    </row>
    <row r="22" spans="1:5">
      <c r="A22" s="93">
        <v>44721</v>
      </c>
      <c r="B22" s="98">
        <v>0.62631944444444443</v>
      </c>
      <c r="C22" s="99">
        <v>24000</v>
      </c>
      <c r="D22" s="100">
        <v>604</v>
      </c>
      <c r="E22" s="99">
        <v>14496000</v>
      </c>
    </row>
    <row r="23" spans="1:5">
      <c r="A23" s="92">
        <v>44721</v>
      </c>
      <c r="B23" s="85">
        <v>0.63356481481481486</v>
      </c>
      <c r="C23" s="86">
        <v>7000</v>
      </c>
      <c r="D23" s="87">
        <v>604</v>
      </c>
      <c r="E23" s="86">
        <f>+D23*C23</f>
        <v>4228000</v>
      </c>
    </row>
    <row r="24" spans="1:5">
      <c r="A24" s="93">
        <v>44722</v>
      </c>
      <c r="B24" s="98">
        <v>0.40979166666666672</v>
      </c>
      <c r="C24" s="99">
        <v>50000</v>
      </c>
      <c r="D24" s="100">
        <v>601</v>
      </c>
      <c r="E24" s="99">
        <v>30050000</v>
      </c>
    </row>
    <row r="25" spans="1:5">
      <c r="A25" s="93">
        <v>44722</v>
      </c>
      <c r="B25" s="98">
        <v>0.45317129629629632</v>
      </c>
      <c r="C25" s="99">
        <v>50000</v>
      </c>
      <c r="D25" s="100">
        <v>602</v>
      </c>
      <c r="E25" s="99">
        <v>30100000</v>
      </c>
    </row>
    <row r="26" spans="1:5">
      <c r="A26" s="93">
        <v>44722</v>
      </c>
      <c r="B26" s="98">
        <v>0.49934027777777779</v>
      </c>
      <c r="C26" s="99">
        <v>50000</v>
      </c>
      <c r="D26" s="100">
        <v>603</v>
      </c>
      <c r="E26" s="99">
        <v>30150000</v>
      </c>
    </row>
    <row r="27" spans="1:5">
      <c r="A27" s="93">
        <v>44722</v>
      </c>
      <c r="B27" s="98">
        <v>0.59995370370370371</v>
      </c>
      <c r="C27" s="99">
        <v>30000</v>
      </c>
      <c r="D27" s="100">
        <v>600</v>
      </c>
      <c r="E27" s="99">
        <v>18000000</v>
      </c>
    </row>
    <row r="28" spans="1:5">
      <c r="A28" s="92">
        <v>44722</v>
      </c>
      <c r="B28" s="85">
        <v>0.63766203703703705</v>
      </c>
      <c r="C28" s="86">
        <v>39500</v>
      </c>
      <c r="D28" s="87">
        <v>600</v>
      </c>
      <c r="E28" s="86">
        <v>23700000</v>
      </c>
    </row>
    <row r="29" spans="1:5">
      <c r="A29" s="68" t="s">
        <v>23</v>
      </c>
      <c r="B29" s="69"/>
      <c r="C29" s="101">
        <f>SUM(C11:C28)</f>
        <v>690500</v>
      </c>
      <c r="D29" s="70"/>
      <c r="E29" s="101">
        <f>SUM(E11:E28)</f>
        <v>417608000</v>
      </c>
    </row>
    <row r="30" spans="1:5">
      <c r="A30" s="35"/>
      <c r="B30" s="60"/>
      <c r="C30" s="61"/>
      <c r="D30" s="62"/>
      <c r="E30" s="63"/>
    </row>
    <row r="31" spans="1:5">
      <c r="A31" s="35"/>
      <c r="B31" s="60"/>
      <c r="C31" s="61"/>
      <c r="D31" s="62"/>
      <c r="E31" s="63"/>
    </row>
    <row r="32" spans="1:5">
      <c r="A32" s="64"/>
      <c r="B32" s="65"/>
      <c r="C32" s="66"/>
      <c r="D32" s="65"/>
      <c r="E32" s="6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 ht="15">
      <c r="A8" s="27" t="s">
        <v>22</v>
      </c>
      <c r="B8" s="41"/>
      <c r="C8" s="27"/>
    </row>
    <row r="10" spans="1:5" ht="30">
      <c r="A10" s="30" t="s">
        <v>17</v>
      </c>
      <c r="B10" s="1" t="s">
        <v>25</v>
      </c>
      <c r="C10" s="1" t="s">
        <v>15</v>
      </c>
      <c r="D10" s="39" t="s">
        <v>26</v>
      </c>
      <c r="E10" s="1" t="s">
        <v>13</v>
      </c>
    </row>
    <row r="11" spans="1:5">
      <c r="A11" s="35">
        <v>44720</v>
      </c>
      <c r="B11" s="50">
        <v>44720.379467592589</v>
      </c>
      <c r="C11" s="51">
        <v>148</v>
      </c>
      <c r="D11" s="52">
        <v>4.41</v>
      </c>
      <c r="E11" s="73">
        <v>652.68000000000006</v>
      </c>
    </row>
    <row r="12" spans="1:5">
      <c r="A12" s="35">
        <v>44720</v>
      </c>
      <c r="B12" s="29">
        <v>44720.379467592589</v>
      </c>
      <c r="C12" s="18">
        <v>427</v>
      </c>
      <c r="D12" s="6">
        <v>4.41</v>
      </c>
      <c r="E12" s="55">
        <v>1883.0700000000002</v>
      </c>
    </row>
    <row r="13" spans="1:5">
      <c r="A13" s="35">
        <v>44720</v>
      </c>
      <c r="B13" s="29">
        <v>44720.438981481479</v>
      </c>
      <c r="C13" s="18">
        <v>668</v>
      </c>
      <c r="D13" s="6">
        <v>4.45</v>
      </c>
      <c r="E13" s="55">
        <v>2972.6</v>
      </c>
    </row>
    <row r="14" spans="1:5">
      <c r="A14" s="35">
        <v>44720</v>
      </c>
      <c r="B14" s="29">
        <v>44720.438981481479</v>
      </c>
      <c r="C14" s="18">
        <v>558</v>
      </c>
      <c r="D14" s="6">
        <v>4.45</v>
      </c>
      <c r="E14" s="55">
        <v>2483.1</v>
      </c>
    </row>
    <row r="15" spans="1:5">
      <c r="A15" s="35">
        <v>44720</v>
      </c>
      <c r="B15" s="29">
        <v>44720.438981481479</v>
      </c>
      <c r="C15" s="18">
        <v>1000</v>
      </c>
      <c r="D15" s="6">
        <v>4.45</v>
      </c>
      <c r="E15" s="55">
        <v>4450</v>
      </c>
    </row>
    <row r="16" spans="1:5">
      <c r="A16" s="35">
        <v>44720</v>
      </c>
      <c r="B16" s="29">
        <v>44720.452627314815</v>
      </c>
      <c r="C16" s="18">
        <v>129</v>
      </c>
      <c r="D16" s="6">
        <v>4.45</v>
      </c>
      <c r="E16" s="55">
        <v>574.05000000000007</v>
      </c>
    </row>
    <row r="17" spans="1:5">
      <c r="A17" s="35">
        <v>44720</v>
      </c>
      <c r="B17" s="29">
        <v>44720.455069444448</v>
      </c>
      <c r="C17" s="18">
        <v>747</v>
      </c>
      <c r="D17" s="6">
        <v>4.45</v>
      </c>
      <c r="E17" s="55">
        <v>3324.15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55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55">
        <v>315.95</v>
      </c>
    </row>
    <row r="20" spans="1:5">
      <c r="A20" s="35">
        <v>44720</v>
      </c>
      <c r="B20" s="29">
        <v>44720.46199074074</v>
      </c>
      <c r="C20" s="18">
        <v>1000</v>
      </c>
      <c r="D20" s="6">
        <v>4.45</v>
      </c>
      <c r="E20" s="55">
        <v>4450</v>
      </c>
    </row>
    <row r="21" spans="1:5">
      <c r="A21" s="35">
        <v>44720</v>
      </c>
      <c r="B21" s="29">
        <v>44720.497974537036</v>
      </c>
      <c r="C21" s="18">
        <v>290</v>
      </c>
      <c r="D21" s="6">
        <v>4.4400000000000004</v>
      </c>
      <c r="E21" s="55">
        <v>1287.6000000000001</v>
      </c>
    </row>
    <row r="22" spans="1:5">
      <c r="A22" s="35">
        <v>44720</v>
      </c>
      <c r="B22" s="29">
        <v>44720.497997685183</v>
      </c>
      <c r="C22" s="18">
        <v>600</v>
      </c>
      <c r="D22" s="6">
        <v>4.43</v>
      </c>
      <c r="E22" s="55">
        <v>2658</v>
      </c>
    </row>
    <row r="23" spans="1:5">
      <c r="A23" s="35">
        <v>44720</v>
      </c>
      <c r="B23" s="29">
        <v>44720.654456018521</v>
      </c>
      <c r="C23" s="18">
        <v>581</v>
      </c>
      <c r="D23" s="6">
        <v>4.43</v>
      </c>
      <c r="E23" s="55">
        <v>2573.83</v>
      </c>
    </row>
    <row r="24" spans="1:5">
      <c r="A24" s="35">
        <v>44720</v>
      </c>
      <c r="B24" s="29">
        <v>44720.655729166669</v>
      </c>
      <c r="C24" s="18">
        <v>5</v>
      </c>
      <c r="D24" s="6">
        <v>4.43</v>
      </c>
      <c r="E24" s="55">
        <v>22.15</v>
      </c>
    </row>
    <row r="25" spans="1:5">
      <c r="A25" s="35">
        <v>44720</v>
      </c>
      <c r="B25" s="29">
        <v>44720.655729166669</v>
      </c>
      <c r="C25" s="18">
        <v>1925</v>
      </c>
      <c r="D25" s="6">
        <v>4.43</v>
      </c>
      <c r="E25" s="55">
        <v>8527.75</v>
      </c>
    </row>
    <row r="26" spans="1:5">
      <c r="A26" s="28">
        <v>44720</v>
      </c>
      <c r="B26" s="23">
        <v>44720.670069444444</v>
      </c>
      <c r="C26" s="8">
        <v>1723</v>
      </c>
      <c r="D26" s="43">
        <v>4.43</v>
      </c>
      <c r="E26" s="56">
        <v>7632.8899999999994</v>
      </c>
    </row>
    <row r="27" spans="1:5">
      <c r="A27" s="35">
        <v>44721</v>
      </c>
      <c r="B27" s="29">
        <v>44721.453923611109</v>
      </c>
      <c r="C27" s="18">
        <v>1000</v>
      </c>
      <c r="D27" s="6">
        <v>4.45</v>
      </c>
      <c r="E27" s="55">
        <v>4450</v>
      </c>
    </row>
    <row r="28" spans="1:5">
      <c r="A28" s="35">
        <v>44721</v>
      </c>
      <c r="B28" s="50">
        <v>44721.453923611109</v>
      </c>
      <c r="C28" s="51">
        <v>608</v>
      </c>
      <c r="D28" s="52">
        <v>4.45</v>
      </c>
      <c r="E28" s="73">
        <v>2705.6</v>
      </c>
    </row>
    <row r="29" spans="1:5">
      <c r="A29" s="35">
        <v>44721</v>
      </c>
      <c r="B29" s="29">
        <v>44721.459629629629</v>
      </c>
      <c r="C29" s="18">
        <v>470</v>
      </c>
      <c r="D29" s="6">
        <v>4.4400000000000004</v>
      </c>
      <c r="E29" s="55">
        <v>2086.8000000000002</v>
      </c>
    </row>
    <row r="30" spans="1:5">
      <c r="A30" s="35">
        <v>44721</v>
      </c>
      <c r="B30" s="29">
        <v>44721.462175925924</v>
      </c>
      <c r="C30" s="18">
        <v>101</v>
      </c>
      <c r="D30" s="6">
        <v>4.4400000000000004</v>
      </c>
      <c r="E30" s="55">
        <v>448.44000000000005</v>
      </c>
    </row>
    <row r="31" spans="1:5">
      <c r="A31" s="35">
        <v>44721</v>
      </c>
      <c r="B31" s="29">
        <v>44721.462175925924</v>
      </c>
      <c r="C31" s="18">
        <v>1176</v>
      </c>
      <c r="D31" s="6">
        <v>4.4400000000000004</v>
      </c>
      <c r="E31" s="55">
        <v>5221.4400000000005</v>
      </c>
    </row>
    <row r="32" spans="1:5">
      <c r="A32" s="35">
        <v>44721</v>
      </c>
      <c r="B32" s="29">
        <v>44721.462175925924</v>
      </c>
      <c r="C32" s="18">
        <v>235</v>
      </c>
      <c r="D32" s="6">
        <v>4.4400000000000004</v>
      </c>
      <c r="E32" s="55">
        <v>1043.4000000000001</v>
      </c>
    </row>
    <row r="33" spans="1:5">
      <c r="A33" s="35">
        <v>44721</v>
      </c>
      <c r="B33" s="29">
        <v>44721.486388888887</v>
      </c>
      <c r="C33" s="18">
        <v>18</v>
      </c>
      <c r="D33" s="6">
        <v>4.4400000000000004</v>
      </c>
      <c r="E33" s="55">
        <v>79.92</v>
      </c>
    </row>
    <row r="34" spans="1:5">
      <c r="A34" s="35">
        <v>44721</v>
      </c>
      <c r="B34" s="29">
        <v>44721.486388888887</v>
      </c>
      <c r="C34" s="18">
        <v>348</v>
      </c>
      <c r="D34" s="6">
        <v>4.4400000000000004</v>
      </c>
      <c r="E34" s="55">
        <v>1545.1200000000001</v>
      </c>
    </row>
    <row r="35" spans="1:5">
      <c r="A35" s="35">
        <v>44721</v>
      </c>
      <c r="B35" s="29">
        <v>44721.548576388886</v>
      </c>
      <c r="C35" s="18">
        <v>260</v>
      </c>
      <c r="D35" s="6">
        <v>4.43</v>
      </c>
      <c r="E35" s="55">
        <v>1151.8</v>
      </c>
    </row>
    <row r="36" spans="1:5">
      <c r="A36" s="35">
        <v>44721</v>
      </c>
      <c r="B36" s="29">
        <v>44721.548576388886</v>
      </c>
      <c r="C36" s="18">
        <v>629</v>
      </c>
      <c r="D36" s="6">
        <v>4.4400000000000004</v>
      </c>
      <c r="E36" s="55">
        <v>2792.76</v>
      </c>
    </row>
    <row r="37" spans="1:5">
      <c r="A37" s="35">
        <v>44721</v>
      </c>
      <c r="B37" s="29">
        <v>44721.548576388886</v>
      </c>
      <c r="C37" s="18">
        <v>350</v>
      </c>
      <c r="D37" s="6">
        <v>4.4400000000000004</v>
      </c>
      <c r="E37" s="55">
        <v>1554.0000000000002</v>
      </c>
    </row>
    <row r="38" spans="1:5">
      <c r="A38" s="35">
        <v>44721</v>
      </c>
      <c r="B38" s="29">
        <v>44721.612372685187</v>
      </c>
      <c r="C38" s="18">
        <v>474</v>
      </c>
      <c r="D38" s="6">
        <v>4.43</v>
      </c>
      <c r="E38" s="55">
        <v>2099.8199999999997</v>
      </c>
    </row>
    <row r="39" spans="1:5">
      <c r="A39" s="35">
        <v>44721</v>
      </c>
      <c r="B39" s="29">
        <v>44721.633935185186</v>
      </c>
      <c r="C39" s="18">
        <v>6</v>
      </c>
      <c r="D39" s="6">
        <v>4.43</v>
      </c>
      <c r="E39" s="55">
        <v>26.58</v>
      </c>
    </row>
    <row r="40" spans="1:5">
      <c r="A40" s="35">
        <v>44721</v>
      </c>
      <c r="B40" s="29">
        <v>44721.633935185186</v>
      </c>
      <c r="C40" s="18">
        <v>455</v>
      </c>
      <c r="D40" s="6">
        <v>4.43</v>
      </c>
      <c r="E40" s="55">
        <v>2015.6499999999999</v>
      </c>
    </row>
    <row r="41" spans="1:5">
      <c r="A41" s="35">
        <v>44721</v>
      </c>
      <c r="B41" s="29">
        <v>44721.633935185186</v>
      </c>
      <c r="C41" s="18">
        <v>275</v>
      </c>
      <c r="D41" s="6">
        <v>4.43</v>
      </c>
      <c r="E41" s="55">
        <v>1218.25</v>
      </c>
    </row>
    <row r="42" spans="1:5">
      <c r="A42" s="35">
        <v>44721</v>
      </c>
      <c r="B42" s="29">
        <v>44721.66741898148</v>
      </c>
      <c r="C42" s="18">
        <v>1035</v>
      </c>
      <c r="D42" s="6">
        <v>4.4400000000000004</v>
      </c>
      <c r="E42" s="55">
        <v>4595.4000000000005</v>
      </c>
    </row>
    <row r="43" spans="1:5">
      <c r="A43" s="35">
        <v>44721</v>
      </c>
      <c r="B43" s="29">
        <v>44721.671539351853</v>
      </c>
      <c r="C43" s="18">
        <v>90</v>
      </c>
      <c r="D43" s="6">
        <v>4.4400000000000004</v>
      </c>
      <c r="E43" s="55">
        <v>399.6</v>
      </c>
    </row>
    <row r="44" spans="1:5">
      <c r="A44" s="35">
        <v>44721</v>
      </c>
      <c r="B44" s="29">
        <v>44721.671539351853</v>
      </c>
      <c r="C44" s="18">
        <v>643</v>
      </c>
      <c r="D44" s="6">
        <v>4.4400000000000004</v>
      </c>
      <c r="E44" s="55">
        <v>2854.92</v>
      </c>
    </row>
    <row r="45" spans="1:5">
      <c r="A45" s="35">
        <v>44721</v>
      </c>
      <c r="B45" s="29">
        <v>44721.671539351853</v>
      </c>
      <c r="C45" s="18">
        <v>470</v>
      </c>
      <c r="D45" s="6">
        <v>4.4400000000000004</v>
      </c>
      <c r="E45" s="55">
        <v>2086.8000000000002</v>
      </c>
    </row>
    <row r="46" spans="1:5">
      <c r="A46" s="35">
        <v>44721</v>
      </c>
      <c r="B46" s="29">
        <v>44721.671539351853</v>
      </c>
      <c r="C46" s="18">
        <v>736</v>
      </c>
      <c r="D46" s="6">
        <v>4.4400000000000004</v>
      </c>
      <c r="E46" s="55">
        <v>3267.84</v>
      </c>
    </row>
    <row r="47" spans="1:5">
      <c r="A47" s="35">
        <v>44721</v>
      </c>
      <c r="B47" s="29">
        <v>44721.703240740739</v>
      </c>
      <c r="C47" s="18">
        <v>652</v>
      </c>
      <c r="D47" s="6">
        <v>4.43</v>
      </c>
      <c r="E47" s="55">
        <v>2888.3599999999997</v>
      </c>
    </row>
    <row r="48" spans="1:5">
      <c r="A48" s="35">
        <v>44721</v>
      </c>
      <c r="B48" s="29">
        <v>44721.703668981485</v>
      </c>
      <c r="C48" s="18">
        <v>1</v>
      </c>
      <c r="D48" s="6">
        <v>4.42</v>
      </c>
      <c r="E48" s="55">
        <v>4.42</v>
      </c>
    </row>
    <row r="49" spans="1:5">
      <c r="A49" s="35">
        <v>44721</v>
      </c>
      <c r="B49" s="29">
        <v>44721.708287037036</v>
      </c>
      <c r="C49" s="18">
        <v>288</v>
      </c>
      <c r="D49" s="6">
        <v>4.42</v>
      </c>
      <c r="E49" s="55">
        <v>1272.96</v>
      </c>
    </row>
    <row r="50" spans="1:5">
      <c r="A50" s="35">
        <v>44721</v>
      </c>
      <c r="B50" s="29">
        <v>44721.708287037036</v>
      </c>
      <c r="C50" s="18">
        <v>663</v>
      </c>
      <c r="D50" s="6">
        <v>4.42</v>
      </c>
      <c r="E50" s="55">
        <v>2930.46</v>
      </c>
    </row>
    <row r="51" spans="1:5">
      <c r="A51" s="28">
        <v>44721</v>
      </c>
      <c r="B51" s="23">
        <v>44721.708287037036</v>
      </c>
      <c r="C51" s="8">
        <v>17</v>
      </c>
      <c r="D51" s="43">
        <v>4.42</v>
      </c>
      <c r="E51" s="56">
        <v>75.14</v>
      </c>
    </row>
    <row r="52" spans="1:5">
      <c r="A52" s="35">
        <v>44722</v>
      </c>
      <c r="B52" s="29">
        <v>44722.378587962965</v>
      </c>
      <c r="C52" s="18">
        <v>425</v>
      </c>
      <c r="D52" s="6">
        <v>4.37</v>
      </c>
      <c r="E52" s="55">
        <v>1857.25</v>
      </c>
    </row>
    <row r="53" spans="1:5">
      <c r="A53" s="35">
        <v>44722</v>
      </c>
      <c r="B53" s="29">
        <v>44722.378587962965</v>
      </c>
      <c r="C53" s="18">
        <v>256</v>
      </c>
      <c r="D53" s="6">
        <v>4.37</v>
      </c>
      <c r="E53" s="55">
        <v>1118.72</v>
      </c>
    </row>
    <row r="54" spans="1:5">
      <c r="A54" s="35">
        <v>44722</v>
      </c>
      <c r="B54" s="29">
        <v>44722.389270833337</v>
      </c>
      <c r="C54" s="18">
        <v>757</v>
      </c>
      <c r="D54" s="6">
        <v>4.37</v>
      </c>
      <c r="E54" s="55">
        <v>3308.09</v>
      </c>
    </row>
    <row r="55" spans="1:5">
      <c r="A55" s="35">
        <v>44722</v>
      </c>
      <c r="B55" s="29">
        <v>44722.414618055554</v>
      </c>
      <c r="C55" s="18">
        <v>48</v>
      </c>
      <c r="D55" s="6">
        <v>4.37</v>
      </c>
      <c r="E55" s="55">
        <v>209.76</v>
      </c>
    </row>
    <row r="56" spans="1:5">
      <c r="A56" s="35">
        <v>44722</v>
      </c>
      <c r="B56" s="29">
        <v>44722.421423611115</v>
      </c>
      <c r="C56" s="18">
        <v>64</v>
      </c>
      <c r="D56" s="6">
        <v>4.37</v>
      </c>
      <c r="E56" s="55">
        <v>279.68</v>
      </c>
    </row>
    <row r="57" spans="1:5">
      <c r="A57" s="35">
        <v>44722</v>
      </c>
      <c r="B57" s="29">
        <v>44722.428946759261</v>
      </c>
      <c r="C57" s="18">
        <v>198</v>
      </c>
      <c r="D57" s="6">
        <v>4.38</v>
      </c>
      <c r="E57" s="55">
        <v>867.24</v>
      </c>
    </row>
    <row r="58" spans="1:5">
      <c r="A58" s="35">
        <v>44722</v>
      </c>
      <c r="B58" s="29">
        <v>44722.428946759261</v>
      </c>
      <c r="C58" s="18">
        <v>690</v>
      </c>
      <c r="D58" s="6">
        <v>4.38</v>
      </c>
      <c r="E58" s="55">
        <v>3022.2</v>
      </c>
    </row>
    <row r="59" spans="1:5">
      <c r="A59" s="35">
        <v>44722</v>
      </c>
      <c r="B59" s="29">
        <v>44722.457719907405</v>
      </c>
      <c r="C59" s="18">
        <v>352</v>
      </c>
      <c r="D59" s="6">
        <v>4.38</v>
      </c>
      <c r="E59" s="55">
        <v>1541.76</v>
      </c>
    </row>
    <row r="60" spans="1:5">
      <c r="A60" s="35">
        <v>44722</v>
      </c>
      <c r="B60" s="29">
        <v>44722.457719907405</v>
      </c>
      <c r="C60" s="18">
        <v>328</v>
      </c>
      <c r="D60" s="6">
        <v>4.38</v>
      </c>
      <c r="E60" s="55">
        <v>1436.6399999999999</v>
      </c>
    </row>
    <row r="61" spans="1:5">
      <c r="A61" s="35">
        <v>44722</v>
      </c>
      <c r="B61" s="29">
        <v>44722.457719907405</v>
      </c>
      <c r="C61" s="18">
        <v>100</v>
      </c>
      <c r="D61" s="6">
        <v>4.3899999999999997</v>
      </c>
      <c r="E61" s="55">
        <v>438.99999999999994</v>
      </c>
    </row>
    <row r="62" spans="1:5">
      <c r="A62" s="35">
        <v>44722</v>
      </c>
      <c r="B62" s="29">
        <v>44722.457719907405</v>
      </c>
      <c r="C62" s="18">
        <v>900</v>
      </c>
      <c r="D62" s="6">
        <v>4.3899999999999997</v>
      </c>
      <c r="E62" s="55">
        <v>3950.9999999999995</v>
      </c>
    </row>
    <row r="63" spans="1:5">
      <c r="A63" s="35">
        <v>44722</v>
      </c>
      <c r="B63" s="29">
        <v>44722.457870370374</v>
      </c>
      <c r="C63" s="18">
        <v>500</v>
      </c>
      <c r="D63" s="6">
        <v>4.38</v>
      </c>
      <c r="E63" s="55">
        <v>2190</v>
      </c>
    </row>
    <row r="64" spans="1:5">
      <c r="A64" s="35">
        <v>44722</v>
      </c>
      <c r="B64" s="29">
        <v>44722.536782407406</v>
      </c>
      <c r="C64" s="18">
        <v>1000</v>
      </c>
      <c r="D64" s="6">
        <v>4.4000000000000004</v>
      </c>
      <c r="E64" s="55">
        <v>4400</v>
      </c>
    </row>
    <row r="65" spans="1:5">
      <c r="A65" s="35">
        <v>44722</v>
      </c>
      <c r="B65" s="29">
        <v>44722.567453703705</v>
      </c>
      <c r="C65" s="18">
        <v>452</v>
      </c>
      <c r="D65" s="6">
        <v>4.3899999999999997</v>
      </c>
      <c r="E65" s="55">
        <v>1984.2799999999997</v>
      </c>
    </row>
    <row r="66" spans="1:5">
      <c r="A66" s="35">
        <v>44722</v>
      </c>
      <c r="B66" s="29">
        <v>44722.567453703705</v>
      </c>
      <c r="C66" s="18">
        <v>548</v>
      </c>
      <c r="D66" s="6">
        <v>4.3899999999999997</v>
      </c>
      <c r="E66" s="55">
        <v>2405.7199999999998</v>
      </c>
    </row>
    <row r="67" spans="1:5">
      <c r="A67" s="35">
        <v>44722</v>
      </c>
      <c r="B67" s="29">
        <v>44722.598009259258</v>
      </c>
      <c r="C67" s="18">
        <v>343</v>
      </c>
      <c r="D67" s="6">
        <v>4.3899999999999997</v>
      </c>
      <c r="E67" s="55">
        <v>1505.77</v>
      </c>
    </row>
    <row r="68" spans="1:5">
      <c r="A68" s="35">
        <v>44722</v>
      </c>
      <c r="B68" s="29">
        <v>44722.598009259258</v>
      </c>
      <c r="C68" s="18">
        <v>500</v>
      </c>
      <c r="D68" s="6">
        <v>4.3899999999999997</v>
      </c>
      <c r="E68" s="55">
        <v>2195</v>
      </c>
    </row>
    <row r="69" spans="1:5">
      <c r="A69" s="35">
        <v>44722</v>
      </c>
      <c r="B69" s="29">
        <v>44722.650520833333</v>
      </c>
      <c r="C69" s="18">
        <v>146</v>
      </c>
      <c r="D69" s="6">
        <v>4.3600000000000003</v>
      </c>
      <c r="E69" s="55">
        <v>636.56000000000006</v>
      </c>
    </row>
    <row r="70" spans="1:5">
      <c r="A70" s="35">
        <v>44722</v>
      </c>
      <c r="B70" s="29">
        <v>44722.650520833333</v>
      </c>
      <c r="C70" s="18">
        <v>500</v>
      </c>
      <c r="D70" s="6">
        <v>4.3499999999999996</v>
      </c>
      <c r="E70" s="55">
        <v>2175</v>
      </c>
    </row>
    <row r="71" spans="1:5">
      <c r="A71" s="35">
        <v>44722</v>
      </c>
      <c r="B71" s="29">
        <v>44722.650520833333</v>
      </c>
      <c r="C71" s="18">
        <v>716</v>
      </c>
      <c r="D71" s="6">
        <v>4.3499999999999996</v>
      </c>
      <c r="E71" s="55">
        <v>3114.6</v>
      </c>
    </row>
    <row r="72" spans="1:5">
      <c r="A72" s="35">
        <v>44722</v>
      </c>
      <c r="B72" s="29">
        <v>44722.650520833333</v>
      </c>
      <c r="C72" s="18">
        <v>705</v>
      </c>
      <c r="D72" s="6">
        <v>4.3600000000000003</v>
      </c>
      <c r="E72" s="55">
        <v>3073.8</v>
      </c>
    </row>
    <row r="73" spans="1:5">
      <c r="A73" s="35">
        <v>44722</v>
      </c>
      <c r="B73" s="29">
        <v>44722.70826388889</v>
      </c>
      <c r="C73" s="18">
        <v>15</v>
      </c>
      <c r="D73" s="6">
        <v>4.32</v>
      </c>
      <c r="E73" s="55">
        <v>64.800000000000011</v>
      </c>
    </row>
    <row r="74" spans="1:5">
      <c r="A74" s="35">
        <v>44722</v>
      </c>
      <c r="B74" s="29">
        <v>44722.70826388889</v>
      </c>
      <c r="C74" s="18">
        <v>10</v>
      </c>
      <c r="D74" s="6">
        <v>4.32</v>
      </c>
      <c r="E74" s="55">
        <v>43.2</v>
      </c>
    </row>
    <row r="75" spans="1:5">
      <c r="A75" s="35">
        <v>44722</v>
      </c>
      <c r="B75" s="29">
        <v>44722.70826388889</v>
      </c>
      <c r="C75" s="18">
        <v>20</v>
      </c>
      <c r="D75" s="6">
        <v>4.32</v>
      </c>
      <c r="E75" s="55">
        <v>86.4</v>
      </c>
    </row>
    <row r="76" spans="1:5">
      <c r="A76" s="35">
        <v>44722</v>
      </c>
      <c r="B76" s="29">
        <v>44722.70826388889</v>
      </c>
      <c r="C76" s="18">
        <v>42</v>
      </c>
      <c r="D76" s="6">
        <v>4.32</v>
      </c>
      <c r="E76" s="55">
        <v>181.44</v>
      </c>
    </row>
    <row r="77" spans="1:5">
      <c r="A77" s="35">
        <v>44722</v>
      </c>
      <c r="B77" s="29">
        <v>44722.712581018517</v>
      </c>
      <c r="C77" s="18">
        <v>218</v>
      </c>
      <c r="D77" s="6">
        <v>4.3099999999999996</v>
      </c>
      <c r="E77" s="55">
        <v>939.57999999999993</v>
      </c>
    </row>
    <row r="78" spans="1:5">
      <c r="A78" s="35">
        <v>44722</v>
      </c>
      <c r="B78" s="29">
        <v>44722.712581018517</v>
      </c>
      <c r="C78" s="18">
        <v>103</v>
      </c>
      <c r="D78" s="6">
        <v>4.3099999999999996</v>
      </c>
      <c r="E78" s="55">
        <v>443.92999999999995</v>
      </c>
    </row>
    <row r="79" spans="1:5">
      <c r="A79" s="35">
        <v>44722</v>
      </c>
      <c r="B79" s="29">
        <v>44722.712581018517</v>
      </c>
      <c r="C79" s="18">
        <v>36</v>
      </c>
      <c r="D79" s="6">
        <v>4.3099999999999996</v>
      </c>
      <c r="E79" s="55">
        <v>155.16</v>
      </c>
    </row>
    <row r="80" spans="1:5">
      <c r="A80" s="35">
        <v>44722</v>
      </c>
      <c r="B80" s="29">
        <v>44722.712581018517</v>
      </c>
      <c r="C80" s="18">
        <v>753</v>
      </c>
      <c r="D80" s="6">
        <v>4.3099999999999996</v>
      </c>
      <c r="E80" s="55">
        <v>3245.43</v>
      </c>
    </row>
    <row r="81" spans="1:5">
      <c r="A81" s="35">
        <v>44722</v>
      </c>
      <c r="B81" s="29">
        <v>44722.712581018517</v>
      </c>
      <c r="C81" s="18">
        <v>175</v>
      </c>
      <c r="D81" s="6">
        <v>4.32</v>
      </c>
      <c r="E81" s="55">
        <v>756</v>
      </c>
    </row>
    <row r="82" spans="1:5">
      <c r="A82" s="28">
        <v>44722</v>
      </c>
      <c r="B82" s="23">
        <v>44722.712581018517</v>
      </c>
      <c r="C82" s="8">
        <v>500</v>
      </c>
      <c r="D82" s="43">
        <v>4.32</v>
      </c>
      <c r="E82" s="56">
        <v>2160</v>
      </c>
    </row>
    <row r="83" spans="1:5">
      <c r="A83" s="68" t="s">
        <v>23</v>
      </c>
      <c r="B83" s="77"/>
      <c r="C83" s="75">
        <f>SUM(C11:C82)</f>
        <v>32572</v>
      </c>
      <c r="D83" s="74"/>
      <c r="E83" s="76">
        <f>SUM(E11:E82)</f>
        <v>143746.30999999997</v>
      </c>
    </row>
    <row r="84" spans="1:5">
      <c r="A84" s="35"/>
      <c r="B84" s="50"/>
      <c r="C84" s="51"/>
      <c r="D84" s="52"/>
      <c r="E84" s="53"/>
    </row>
    <row r="85" spans="1:5">
      <c r="A85" s="35"/>
      <c r="B85" s="50"/>
      <c r="C85" s="51"/>
      <c r="D85" s="52"/>
      <c r="E85" s="53"/>
    </row>
    <row r="86" spans="1:5">
      <c r="A86" s="35"/>
      <c r="B86" s="50"/>
      <c r="C86" s="51"/>
      <c r="D86" s="52"/>
      <c r="E86" s="53"/>
    </row>
    <row r="87" spans="1:5">
      <c r="A87" s="35"/>
      <c r="B87" s="50"/>
      <c r="C87" s="51"/>
      <c r="D87" s="52"/>
      <c r="E87" s="53"/>
    </row>
    <row r="88" spans="1:5">
      <c r="A88" s="35"/>
      <c r="B88" s="50"/>
      <c r="C88" s="51"/>
      <c r="D88" s="52"/>
      <c r="E88" s="53"/>
    </row>
    <row r="89" spans="1:5">
      <c r="A89" s="35"/>
      <c r="B89" s="50"/>
      <c r="C89" s="51"/>
      <c r="D89" s="52"/>
      <c r="E89" s="53"/>
    </row>
    <row r="90" spans="1:5">
      <c r="A90" s="35"/>
      <c r="B90" s="50"/>
      <c r="C90" s="51"/>
      <c r="D90" s="52"/>
      <c r="E90" s="53"/>
    </row>
    <row r="91" spans="1:5">
      <c r="A91" s="35"/>
      <c r="B91" s="50"/>
      <c r="C91" s="51"/>
      <c r="D91" s="52"/>
      <c r="E91" s="53"/>
    </row>
    <row r="92" spans="1:5">
      <c r="A92" s="35"/>
      <c r="B92" s="50"/>
      <c r="C92" s="51"/>
      <c r="D92" s="52"/>
      <c r="E92" s="53"/>
    </row>
    <row r="93" spans="1:5">
      <c r="A93" s="35"/>
      <c r="B93" s="50"/>
      <c r="C93" s="51"/>
      <c r="D93" s="52"/>
      <c r="E93" s="53"/>
    </row>
    <row r="94" spans="1:5">
      <c r="A94" s="35"/>
      <c r="B94" s="50"/>
      <c r="C94" s="51"/>
      <c r="D94" s="52"/>
      <c r="E94" s="53"/>
    </row>
    <row r="95" spans="1:5">
      <c r="A95" s="35"/>
      <c r="B95" s="50"/>
      <c r="C95" s="51"/>
      <c r="D95" s="52"/>
      <c r="E95" s="53"/>
    </row>
    <row r="96" spans="1:5">
      <c r="A96" s="35"/>
      <c r="B96" s="50"/>
      <c r="C96" s="51"/>
      <c r="D96" s="52"/>
      <c r="E96" s="53"/>
    </row>
    <row r="97" spans="1:5">
      <c r="A97" s="35"/>
      <c r="B97" s="50"/>
      <c r="C97" s="51"/>
      <c r="D97" s="52"/>
      <c r="E97" s="53"/>
    </row>
    <row r="98" spans="1:5">
      <c r="A98" s="35"/>
      <c r="B98" s="50"/>
      <c r="C98" s="51"/>
      <c r="D98" s="52"/>
      <c r="E98" s="53"/>
    </row>
    <row r="99" spans="1:5">
      <c r="A99" s="35"/>
      <c r="B99" s="54"/>
      <c r="C99" s="51"/>
      <c r="D99" s="52"/>
      <c r="E99" s="53"/>
    </row>
    <row r="100" spans="1:5">
      <c r="A100" s="35"/>
      <c r="B100" s="50"/>
      <c r="C100" s="51"/>
      <c r="D100" s="52"/>
      <c r="E100" s="53"/>
    </row>
    <row r="101" spans="1:5">
      <c r="A101" s="35"/>
      <c r="B101" s="50"/>
      <c r="C101" s="51"/>
      <c r="D101" s="52"/>
      <c r="E101" s="53"/>
    </row>
    <row r="102" spans="1:5">
      <c r="A102" s="35"/>
      <c r="B102" s="50"/>
      <c r="C102" s="51"/>
      <c r="D102" s="52"/>
      <c r="E102" s="53"/>
    </row>
    <row r="103" spans="1:5">
      <c r="A103" s="35"/>
      <c r="B103" s="50"/>
      <c r="C103" s="51"/>
      <c r="D103" s="52"/>
      <c r="E103" s="53"/>
    </row>
    <row r="104" spans="1:5">
      <c r="A104" s="35"/>
      <c r="B104" s="50"/>
      <c r="C104" s="51"/>
      <c r="D104" s="52"/>
      <c r="E104" s="53"/>
    </row>
    <row r="105" spans="1:5">
      <c r="A105" s="35"/>
      <c r="B105" s="50"/>
      <c r="C105" s="51"/>
      <c r="D105" s="52"/>
      <c r="E105" s="53"/>
    </row>
    <row r="106" spans="1:5">
      <c r="A106" s="35"/>
      <c r="B106" s="50"/>
      <c r="C106" s="51"/>
      <c r="D106" s="52"/>
      <c r="E106" s="53"/>
    </row>
    <row r="107" spans="1:5">
      <c r="A107" s="35"/>
      <c r="B107" s="50"/>
      <c r="C107" s="51"/>
      <c r="D107" s="52"/>
      <c r="E107" s="53"/>
    </row>
    <row r="108" spans="1:5">
      <c r="A108" s="35"/>
      <c r="B108" s="50"/>
      <c r="C108" s="51"/>
      <c r="D108" s="52"/>
      <c r="E108" s="53"/>
    </row>
    <row r="109" spans="1:5">
      <c r="A109" s="35"/>
      <c r="B109" s="50"/>
      <c r="C109" s="51"/>
      <c r="D109" s="52"/>
      <c r="E109" s="53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3"/>
      <c r="E133" s="36"/>
    </row>
    <row r="134" spans="1:5">
      <c r="A134" s="42"/>
      <c r="B134" s="32"/>
      <c r="C134" s="21"/>
      <c r="D134" s="32"/>
      <c r="E134" s="31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7" t="s">
        <v>14</v>
      </c>
      <c r="B6" s="37"/>
    </row>
    <row r="8" spans="1:5">
      <c r="A8" s="41" t="s">
        <v>21</v>
      </c>
      <c r="B8" s="41"/>
      <c r="C8" s="41"/>
    </row>
    <row r="10" spans="1:5" ht="30">
      <c r="A10" s="30" t="s">
        <v>17</v>
      </c>
      <c r="B10" s="30" t="s">
        <v>18</v>
      </c>
      <c r="C10" s="1" t="s">
        <v>15</v>
      </c>
      <c r="D10" s="39" t="s">
        <v>16</v>
      </c>
      <c r="E10" s="39" t="s">
        <v>8</v>
      </c>
    </row>
    <row r="11" spans="1:5">
      <c r="A11" s="2">
        <v>44713</v>
      </c>
      <c r="B11" s="40">
        <v>0.41313657407407406</v>
      </c>
      <c r="C11" s="17">
        <v>50000</v>
      </c>
      <c r="D11" s="44">
        <v>608</v>
      </c>
      <c r="E11" s="26">
        <f t="shared" ref="E11:E26" si="0">C11*D11</f>
        <v>30400000</v>
      </c>
    </row>
    <row r="12" spans="1:5">
      <c r="A12" s="2">
        <v>44713</v>
      </c>
      <c r="B12" s="40" t="s">
        <v>19</v>
      </c>
      <c r="C12" s="17">
        <v>50000</v>
      </c>
      <c r="D12" s="44">
        <v>608</v>
      </c>
      <c r="E12" s="26">
        <f t="shared" si="0"/>
        <v>30400000</v>
      </c>
    </row>
    <row r="13" spans="1:5">
      <c r="A13" s="2">
        <v>44713</v>
      </c>
      <c r="B13" s="40">
        <v>0.53702546296296294</v>
      </c>
      <c r="C13" s="17">
        <v>50000</v>
      </c>
      <c r="D13" s="44">
        <v>608</v>
      </c>
      <c r="E13" s="26">
        <f t="shared" si="0"/>
        <v>30400000</v>
      </c>
    </row>
    <row r="14" spans="1:5">
      <c r="A14" s="2">
        <v>44713</v>
      </c>
      <c r="B14" s="40">
        <v>0.59715277777777775</v>
      </c>
      <c r="C14" s="17">
        <v>50000</v>
      </c>
      <c r="D14" s="44">
        <v>608</v>
      </c>
      <c r="E14" s="26">
        <f t="shared" si="0"/>
        <v>30400000</v>
      </c>
    </row>
    <row r="15" spans="1:5">
      <c r="A15" s="2">
        <v>44713</v>
      </c>
      <c r="B15" s="40">
        <v>0.635625</v>
      </c>
      <c r="C15" s="17">
        <v>30000</v>
      </c>
      <c r="D15" s="44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8">
        <v>2454</v>
      </c>
      <c r="D16" s="45">
        <v>606</v>
      </c>
      <c r="E16" s="4">
        <f t="shared" si="0"/>
        <v>1487124</v>
      </c>
    </row>
    <row r="17" spans="1:5">
      <c r="A17" s="2">
        <v>44714</v>
      </c>
      <c r="B17" s="40">
        <v>0.43212962962962959</v>
      </c>
      <c r="C17" s="17">
        <v>50000</v>
      </c>
      <c r="D17" s="44">
        <v>608</v>
      </c>
      <c r="E17" s="26">
        <f t="shared" si="0"/>
        <v>30400000</v>
      </c>
    </row>
    <row r="18" spans="1:5">
      <c r="A18" s="2">
        <v>44714</v>
      </c>
      <c r="B18" s="40">
        <v>0.4971990740740741</v>
      </c>
      <c r="C18" s="17">
        <v>50000</v>
      </c>
      <c r="D18" s="44">
        <v>610</v>
      </c>
      <c r="E18" s="26">
        <f t="shared" si="0"/>
        <v>30500000</v>
      </c>
    </row>
    <row r="19" spans="1:5">
      <c r="A19" s="2">
        <v>44714</v>
      </c>
      <c r="B19" s="40">
        <v>0.52916666666666667</v>
      </c>
      <c r="C19" s="17">
        <v>50000</v>
      </c>
      <c r="D19" s="44">
        <v>609</v>
      </c>
      <c r="E19" s="26">
        <f t="shared" si="0"/>
        <v>30450000</v>
      </c>
    </row>
    <row r="20" spans="1:5">
      <c r="A20" s="2">
        <v>44714</v>
      </c>
      <c r="B20" s="40">
        <v>0.61490740740740735</v>
      </c>
      <c r="C20" s="17">
        <v>50000</v>
      </c>
      <c r="D20" s="44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8">
        <v>45000</v>
      </c>
      <c r="D21" s="45">
        <v>610</v>
      </c>
      <c r="E21" s="4">
        <f t="shared" si="0"/>
        <v>27450000</v>
      </c>
    </row>
    <row r="22" spans="1:5">
      <c r="A22" s="2">
        <v>44715</v>
      </c>
      <c r="B22" s="40">
        <v>0.42790509259259263</v>
      </c>
      <c r="C22" s="17">
        <v>50000</v>
      </c>
      <c r="D22" s="44">
        <v>610</v>
      </c>
      <c r="E22" s="26">
        <f t="shared" si="0"/>
        <v>30500000</v>
      </c>
    </row>
    <row r="23" spans="1:5">
      <c r="A23" s="2">
        <v>44715</v>
      </c>
      <c r="B23" s="40" t="s">
        <v>20</v>
      </c>
      <c r="C23" s="17">
        <v>50000</v>
      </c>
      <c r="D23" s="44">
        <v>610</v>
      </c>
      <c r="E23" s="26">
        <f t="shared" si="0"/>
        <v>30500000</v>
      </c>
    </row>
    <row r="24" spans="1:5">
      <c r="A24" s="2">
        <v>44715</v>
      </c>
      <c r="B24" s="40">
        <v>0.54063657407407406</v>
      </c>
      <c r="C24" s="17">
        <v>50000</v>
      </c>
      <c r="D24" s="44">
        <v>610</v>
      </c>
      <c r="E24" s="26">
        <f t="shared" si="0"/>
        <v>30500000</v>
      </c>
    </row>
    <row r="25" spans="1:5">
      <c r="A25" s="2">
        <v>44715</v>
      </c>
      <c r="B25" s="40">
        <v>0.62259259259259259</v>
      </c>
      <c r="C25" s="17">
        <v>50000</v>
      </c>
      <c r="D25" s="44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8">
        <v>39000</v>
      </c>
      <c r="D26" s="45">
        <v>608</v>
      </c>
      <c r="E26" s="4">
        <f t="shared" si="0"/>
        <v>23712000</v>
      </c>
    </row>
    <row r="27" spans="1:5">
      <c r="A27" s="35">
        <v>44719</v>
      </c>
      <c r="B27" s="40">
        <v>0.44427083333333334</v>
      </c>
      <c r="C27" s="17">
        <v>50000</v>
      </c>
      <c r="D27" s="44">
        <v>608</v>
      </c>
      <c r="E27" s="26">
        <v>30400000</v>
      </c>
    </row>
    <row r="28" spans="1:5">
      <c r="A28" s="35">
        <v>44719</v>
      </c>
      <c r="B28" s="40">
        <v>0.47075231481481478</v>
      </c>
      <c r="C28" s="17">
        <v>50000</v>
      </c>
      <c r="D28" s="44">
        <v>608</v>
      </c>
      <c r="E28" s="26">
        <v>30400000</v>
      </c>
    </row>
    <row r="29" spans="1:5">
      <c r="A29" s="35">
        <v>44719</v>
      </c>
      <c r="B29" s="40">
        <v>0.53562500000000002</v>
      </c>
      <c r="C29" s="17">
        <v>50000</v>
      </c>
      <c r="D29" s="44">
        <v>605</v>
      </c>
      <c r="E29" s="26">
        <v>30250000</v>
      </c>
    </row>
    <row r="30" spans="1:5">
      <c r="A30" s="35">
        <v>44719</v>
      </c>
      <c r="B30" s="40">
        <v>0.55221064814814813</v>
      </c>
      <c r="C30" s="17">
        <v>30000</v>
      </c>
      <c r="D30" s="44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8">
        <v>50000</v>
      </c>
      <c r="D31" s="45">
        <v>605</v>
      </c>
      <c r="E31" s="4">
        <v>30250000</v>
      </c>
    </row>
    <row r="32" spans="1:5">
      <c r="A32" s="42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 - Nasdaq Iceland</vt:lpstr>
      <vt:lpstr>Overview - Euronext Amsterdam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2022-06-26T18:44:43Z</dcterms:modified>
</cp:coreProperties>
</file>