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GediminasPetrauskas\Desktop\2024 04 30 dividendai birzai\"/>
    </mc:Choice>
  </mc:AlternateContent>
  <xr:revisionPtr revIDLastSave="0" documentId="13_ncr:1_{90E6CE6F-1E9C-4859-A1C3-D8A47FC41449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L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0" i="1"/>
  <c r="C28" i="1"/>
  <c r="C21" i="1" l="1"/>
  <c r="C25" i="1" s="1"/>
  <c r="C24" i="1" s="1"/>
  <c r="C17" i="1" s="1"/>
  <c r="C22" i="1" l="1"/>
</calcChain>
</file>

<file path=xl/sharedStrings.xml><?xml version="1.0" encoding="utf-8"?>
<sst xmlns="http://schemas.openxmlformats.org/spreadsheetml/2006/main" count="25" uniqueCount="25">
  <si>
    <t>Straipsniai</t>
  </si>
  <si>
    <t>Suma, Eur</t>
  </si>
  <si>
    <t>Ankstesnių finansinių metų nepaskirstytasis pelnas (nuostoliai) ataskaitinių finansinių metų pabaigoje</t>
  </si>
  <si>
    <t>Grynasis ataskaitinių finansinių metų pelnas (nuostoliai)</t>
  </si>
  <si>
    <t>Pelno (nuostolių) ataskaitoje nepripažintas ataskaitinių finansinių metų pelnas (nuostoliai)</t>
  </si>
  <si>
    <t>Akcininkų įnašai bendrovės nuostoliams padengti</t>
  </si>
  <si>
    <t>Paskirstytinasis pelnas (nuostoliai) iš viso</t>
  </si>
  <si>
    <t>Pelno paskirstymas :</t>
  </si>
  <si>
    <t>pelno dalis, paskirta į privalomąjį rezervą</t>
  </si>
  <si>
    <t>pelno dalis, paskirta į rezervą savoms akcijoms įsigyti</t>
  </si>
  <si>
    <t>pelno dalis, paskirta į rezervą akcijoms suteikti</t>
  </si>
  <si>
    <t>pelno dalis, paskirta į kitus rezervus</t>
  </si>
  <si>
    <t>pelno dalis, paskirta paramai suteikti</t>
  </si>
  <si>
    <t xml:space="preserve">pelno dalis, paskirta dividendams išmokėti </t>
  </si>
  <si>
    <t>pelno dalis, paskirta metinėms išmokoms (tantjemoms) valdybos ir stebėtojų tarybos nariams, darbuotojų premijoms ir kitiems tikslams</t>
  </si>
  <si>
    <t>Nepaskirstytasis pelnas (nuostoliai) ataskaitinių finansinių metų pabaigoje, perkeliamas į kitus finansinius metus</t>
  </si>
  <si>
    <t>Paskirstytinojo pelno dalis dividendams</t>
  </si>
  <si>
    <t>Akcijų skaičius</t>
  </si>
  <si>
    <t>Dividendų suma perskaičiuota pagal akcijų skaičių</t>
  </si>
  <si>
    <t>Dividendai vienai akcijai, Eur</t>
  </si>
  <si>
    <t>UAB „EPSO-G" 2023 m.</t>
  </si>
  <si>
    <t>Minimali suma, pervedama į privalomą rezervą 1/20 nuo g.pelno</t>
  </si>
  <si>
    <t>Minimalis 2023 m. pelno dalis dividendams</t>
  </si>
  <si>
    <t>Pervedimai iš kitų rezervų</t>
  </si>
  <si>
    <t>pelno (nuostolių)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</si>
</sst>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"/>
    <numFmt numFmtId="165" formatCode="0.0%"/>
    <numFmt numFmtId="166" formatCode="_-* #,##0.00\ _€_-;\-* #,##0.00\ _€_-;_-* &quot;-&quot;??\ _€_-;_-@_-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vertical="center" wrapText="1"/>
    </xf>
    <xf numFmtId="43" fontId="3" fillId="0" borderId="3" xfId="2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vertical="center" wrapText="1"/>
    </xf>
    <xf numFmtId="43" fontId="3" fillId="0" borderId="4" xfId="2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2" fontId="4" fillId="0" borderId="4" xfId="0" applyNumberFormat="1" applyFont="1" applyBorder="1" applyAlignment="1">
      <alignment vertical="center" wrapText="1"/>
    </xf>
    <xf numFmtId="2" fontId="4" fillId="0" borderId="4" xfId="0" applyNumberFormat="1" applyFont="1" applyBorder="1" applyAlignment="1">
      <alignment horizontal="right" vertical="center" wrapText="1"/>
    </xf>
    <xf numFmtId="43" fontId="3" fillId="0" borderId="4" xfId="2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horizontal="right" vertical="center"/>
    </xf>
    <xf numFmtId="165" fontId="3" fillId="0" borderId="7" xfId="1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center" vertical="center"/>
    </xf>
    <xf numFmtId="43" fontId="3" fillId="0" borderId="0" xfId="2" applyFont="1" applyAlignment="1">
      <alignment vertical="center"/>
    </xf>
    <xf numFmtId="0" fontId="3" fillId="0" borderId="10" xfId="0" applyFont="1" applyBorder="1" applyAlignment="1">
      <alignment vertical="center"/>
    </xf>
    <xf numFmtId="166" fontId="3" fillId="0" borderId="9" xfId="0" applyNumberFormat="1" applyFont="1" applyBorder="1" applyAlignment="1">
      <alignment horizontal="righ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8"/>
  <sheetViews>
    <sheetView tabSelected="1" zoomScale="140" zoomScaleNormal="140" workbookViewId="0">
      <selection activeCell="E5" sqref="E5"/>
    </sheetView>
  </sheetViews>
  <sheetFormatPr defaultRowHeight="15" outlineLevelRow="1" x14ac:dyDescent="0.25"/>
  <cols>
    <col min="1" max="1" width="3.5703125" customWidth="1"/>
    <col min="2" max="2" width="58.5703125" customWidth="1"/>
    <col min="3" max="3" width="17" customWidth="1"/>
  </cols>
  <sheetData>
    <row r="1" spans="2:3" x14ac:dyDescent="0.25">
      <c r="B1" s="1" t="s">
        <v>20</v>
      </c>
      <c r="C1" s="1"/>
    </row>
    <row r="2" spans="2:3" ht="15.75" thickBot="1" x14ac:dyDescent="0.3">
      <c r="B2" s="1" t="s">
        <v>24</v>
      </c>
      <c r="C2" s="1"/>
    </row>
    <row r="3" spans="2:3" ht="15.75" thickBot="1" x14ac:dyDescent="0.3">
      <c r="B3" s="2"/>
      <c r="C3" s="3">
        <v>2023</v>
      </c>
    </row>
    <row r="4" spans="2:3" ht="15.75" thickBot="1" x14ac:dyDescent="0.3">
      <c r="B4" s="3" t="s">
        <v>0</v>
      </c>
      <c r="C4" s="4" t="s">
        <v>1</v>
      </c>
    </row>
    <row r="5" spans="2:3" ht="33.75" customHeight="1" x14ac:dyDescent="0.25">
      <c r="B5" s="5" t="s">
        <v>2</v>
      </c>
      <c r="C5" s="6">
        <v>5172398.99</v>
      </c>
    </row>
    <row r="6" spans="2:3" ht="19.5" customHeight="1" x14ac:dyDescent="0.25">
      <c r="B6" s="7" t="s">
        <v>3</v>
      </c>
      <c r="C6" s="8">
        <v>24828967.960000001</v>
      </c>
    </row>
    <row r="7" spans="2:3" ht="35.25" customHeight="1" x14ac:dyDescent="0.25">
      <c r="B7" s="7" t="s">
        <v>4</v>
      </c>
      <c r="C7" s="9">
        <v>0</v>
      </c>
    </row>
    <row r="8" spans="2:3" ht="18" customHeight="1" x14ac:dyDescent="0.25">
      <c r="B8" s="7" t="s">
        <v>23</v>
      </c>
      <c r="C8" s="8">
        <v>50000</v>
      </c>
    </row>
    <row r="9" spans="2:3" ht="19.5" customHeight="1" x14ac:dyDescent="0.25">
      <c r="B9" s="7" t="s">
        <v>5</v>
      </c>
      <c r="C9" s="9">
        <v>0</v>
      </c>
    </row>
    <row r="10" spans="2:3" ht="18.75" customHeight="1" x14ac:dyDescent="0.25">
      <c r="B10" s="7" t="s">
        <v>6</v>
      </c>
      <c r="C10" s="10">
        <f>C5+C6+C7+C8+C9</f>
        <v>30051366.950000003</v>
      </c>
    </row>
    <row r="11" spans="2:3" ht="18" customHeight="1" x14ac:dyDescent="0.25">
      <c r="B11" s="11" t="s">
        <v>7</v>
      </c>
      <c r="C11" s="12"/>
    </row>
    <row r="12" spans="2:3" ht="17.25" customHeight="1" x14ac:dyDescent="0.25">
      <c r="B12" s="7" t="s">
        <v>8</v>
      </c>
      <c r="C12" s="13">
        <v>1241448.398</v>
      </c>
    </row>
    <row r="13" spans="2:3" x14ac:dyDescent="0.25">
      <c r="B13" s="7" t="s">
        <v>9</v>
      </c>
      <c r="C13" s="10">
        <v>0</v>
      </c>
    </row>
    <row r="14" spans="2:3" x14ac:dyDescent="0.25">
      <c r="B14" s="7" t="s">
        <v>10</v>
      </c>
      <c r="C14" s="10">
        <v>0</v>
      </c>
    </row>
    <row r="15" spans="2:3" ht="16.5" customHeight="1" x14ac:dyDescent="0.25">
      <c r="B15" s="7" t="s">
        <v>11</v>
      </c>
      <c r="C15" s="10">
        <v>28113748.552000001</v>
      </c>
    </row>
    <row r="16" spans="2:3" ht="16.5" customHeight="1" x14ac:dyDescent="0.25">
      <c r="B16" s="7" t="s">
        <v>12</v>
      </c>
      <c r="C16" s="8">
        <v>500000</v>
      </c>
    </row>
    <row r="17" spans="2:3" ht="17.25" customHeight="1" x14ac:dyDescent="0.25">
      <c r="B17" s="7" t="s">
        <v>13</v>
      </c>
      <c r="C17" s="10">
        <f>C24</f>
        <v>196170.00000000003</v>
      </c>
    </row>
    <row r="18" spans="2:3" ht="42.75" x14ac:dyDescent="0.25">
      <c r="B18" s="7" t="s">
        <v>14</v>
      </c>
      <c r="C18" s="10">
        <v>0</v>
      </c>
    </row>
    <row r="19" spans="2:3" ht="29.25" thickBot="1" x14ac:dyDescent="0.3">
      <c r="B19" s="14" t="s">
        <v>15</v>
      </c>
      <c r="C19" s="15">
        <f>C10-C17-C16-C12-C15</f>
        <v>0</v>
      </c>
    </row>
    <row r="20" spans="2:3" ht="15.75" thickBot="1" x14ac:dyDescent="0.3">
      <c r="B20" s="16"/>
      <c r="C20" s="17"/>
    </row>
    <row r="21" spans="2:3" hidden="1" outlineLevel="1" x14ac:dyDescent="0.25">
      <c r="B21" s="18" t="s">
        <v>22</v>
      </c>
      <c r="C21" s="19">
        <f>C10*0.005</f>
        <v>150256.83475000001</v>
      </c>
    </row>
    <row r="22" spans="2:3" hidden="1" outlineLevel="1" x14ac:dyDescent="0.25">
      <c r="B22" s="18" t="s">
        <v>16</v>
      </c>
      <c r="C22" s="20">
        <f>C21/C10</f>
        <v>5.0000000000000001E-3</v>
      </c>
    </row>
    <row r="23" spans="2:3" hidden="1" outlineLevel="1" x14ac:dyDescent="0.25">
      <c r="B23" s="21" t="s">
        <v>17</v>
      </c>
      <c r="C23" s="22">
        <v>653900000</v>
      </c>
    </row>
    <row r="24" spans="2:3" ht="15.75" hidden="1" outlineLevel="1" thickBot="1" x14ac:dyDescent="0.3">
      <c r="B24" s="23" t="s">
        <v>18</v>
      </c>
      <c r="C24" s="24">
        <f>C25*C23</f>
        <v>196170.00000000003</v>
      </c>
    </row>
    <row r="25" spans="2:3" ht="15.75" collapsed="1" thickBot="1" x14ac:dyDescent="0.3">
      <c r="B25" s="25" t="s">
        <v>19</v>
      </c>
      <c r="C25" s="26">
        <f>+ROUNDUP(C21/C23,4)</f>
        <v>3.0000000000000003E-4</v>
      </c>
    </row>
    <row r="26" spans="2:3" x14ac:dyDescent="0.25">
      <c r="B26" s="16"/>
      <c r="C26" s="27"/>
    </row>
    <row r="27" spans="2:3" ht="15.75" thickBot="1" x14ac:dyDescent="0.3">
      <c r="B27" s="16"/>
      <c r="C27" s="16"/>
    </row>
    <row r="28" spans="2:3" ht="15.75" thickBot="1" x14ac:dyDescent="0.3">
      <c r="B28" s="28" t="s">
        <v>21</v>
      </c>
      <c r="C28" s="29">
        <f>C6/20</f>
        <v>1241448.398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BC9F6ECFB0648BEAAE2B833A73F24" ma:contentTypeVersion="19" ma:contentTypeDescription="Create a new document." ma:contentTypeScope="" ma:versionID="1e8bf34a14b429b7d20e25702dfcca2e">
  <xsd:schema xmlns:xsd="http://www.w3.org/2001/XMLSchema" xmlns:xs="http://www.w3.org/2001/XMLSchema" xmlns:p="http://schemas.microsoft.com/office/2006/metadata/properties" xmlns:ns2="1005c9cf-005f-42e7-9f32-3739ce0db2cc" xmlns:ns3="df78c847-7990-474d-b937-418f54a9b236" targetNamespace="http://schemas.microsoft.com/office/2006/metadata/properties" ma:root="true" ma:fieldsID="2d7ed9a88495a37252e4ed90f9a62b3e" ns2:_="" ns3:_="">
    <xsd:import namespace="1005c9cf-005f-42e7-9f32-3739ce0db2cc"/>
    <xsd:import namespace="df78c847-7990-474d-b937-418f54a9b23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buot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5c9cf-005f-42e7-9f32-3739ce0db2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304ee7b-b101-4090-83ab-fc4f93dc54c5}" ma:internalName="TaxCatchAll" ma:showField="CatchAllData" ma:web="1005c9cf-005f-42e7-9f32-3739ce0db2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8c847-7990-474d-b937-418f54a9b2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uot" ma:index="20" nillable="true" ma:displayName="Date and time" ma:internalName="buot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e55ea33-fb35-4a2d-acc7-4a37822b3b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78c847-7990-474d-b937-418f54a9b236">
      <Terms xmlns="http://schemas.microsoft.com/office/infopath/2007/PartnerControls"/>
    </lcf76f155ced4ddcb4097134ff3c332f>
    <TaxCatchAll xmlns="1005c9cf-005f-42e7-9f32-3739ce0db2cc" xsi:nil="true"/>
    <buot xmlns="df78c847-7990-474d-b937-418f54a9b236" xsi:nil="true"/>
  </documentManagement>
</p:properties>
</file>

<file path=customXml/itemProps1.xml><?xml version="1.0" encoding="utf-8"?>
<ds:datastoreItem xmlns:ds="http://schemas.openxmlformats.org/officeDocument/2006/customXml" ds:itemID="{5617DB0D-E266-41C4-85A1-07FAFFCC3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5c9cf-005f-42e7-9f32-3739ce0db2cc"/>
    <ds:schemaRef ds:uri="df78c847-7990-474d-b937-418f54a9b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9417C2-E1B7-473F-BBEE-D89915B64F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E469D8-482F-4A72-BCB0-097198E62DF5}">
  <ds:schemaRefs>
    <ds:schemaRef ds:uri="http://purl.org/dc/elements/1.1/"/>
    <ds:schemaRef ds:uri="df78c847-7990-474d-b937-418f54a9b23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005c9cf-005f-42e7-9f32-3739ce0db2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GFominas</dc:creator>
  <cp:keywords/>
  <dc:description/>
  <cp:lastModifiedBy>Gediminas Petrauskas</cp:lastModifiedBy>
  <cp:revision/>
  <dcterms:created xsi:type="dcterms:W3CDTF">2016-03-09T06:17:43Z</dcterms:created>
  <dcterms:modified xsi:type="dcterms:W3CDTF">2024-04-30T13:39:01Z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0x0101003C5BC9F6ECFB0648BEAAE2B833A73F24</vt:lpwstr>
  </property>
  <property fmtid="{D5CDD505-2E9C-101B-9397-08002B2CF9AE}" pid="3" name="MediaServiceImageTags">
    <vt:lpwstr/>
  </property>
</Properties>
</file>