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ise\files\Finants\Börs\Veebiseminarid\2024 veebiseminarid\Q2 2024 veebiseminar\"/>
    </mc:Choice>
  </mc:AlternateContent>
  <xr:revisionPtr revIDLastSave="0" documentId="13_ncr:1_{5A5B3675-37B5-4955-B1F0-8CF11D822E7F}" xr6:coauthVersionLast="47" xr6:coauthVersionMax="47" xr10:uidLastSave="{00000000-0000-0000-0000-000000000000}"/>
  <bookViews>
    <workbookView xWindow="-110" yWindow="-110" windowWidth="19420" windowHeight="11620" xr2:uid="{C95C63A9-E42D-49D6-807B-3DCC7C2A8FD8}"/>
  </bookViews>
  <sheets>
    <sheet name="KPI" sheetId="6" r:id="rId1"/>
    <sheet name="BS" sheetId="1" r:id="rId2"/>
    <sheet name="PL" sheetId="2" r:id="rId3"/>
    <sheet name="EQ" sheetId="3" r:id="rId4"/>
    <sheet name="CF" sheetId="4" r:id="rId5"/>
    <sheet name="Segments" sheetId="5" r:id="rId6"/>
  </sheets>
  <definedNames>
    <definedName name="_Hlk506770210" localSheetId="2">PL!$B$13</definedName>
    <definedName name="_Toc191965706" localSheetId="2">PL!$B$1</definedName>
    <definedName name="_Toc40263692" localSheetId="1">BS!$B$1</definedName>
    <definedName name="_Toc70517148" localSheetId="1">BS!$A$1</definedName>
    <definedName name="_Toc70517149" localSheetId="2">PL!$A$1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5" l="1"/>
  <c r="H39" i="5"/>
</calcChain>
</file>

<file path=xl/sharedStrings.xml><?xml version="1.0" encoding="utf-8"?>
<sst xmlns="http://schemas.openxmlformats.org/spreadsheetml/2006/main" count="536" uniqueCount="402">
  <si>
    <t>tuhandetes eurodes</t>
  </si>
  <si>
    <t>VARAD</t>
  </si>
  <si>
    <t>Käibevara</t>
  </si>
  <si>
    <t>Raha ja raha ekvivalendid</t>
  </si>
  <si>
    <t>Nõuded ostjate vastu ja muud nõuded</t>
  </si>
  <si>
    <t>Lepingulised varad</t>
  </si>
  <si>
    <t>Varud</t>
  </si>
  <si>
    <t>Käibevara kokku</t>
  </si>
  <si>
    <t>Põhivara</t>
  </si>
  <si>
    <t>Investeeringud sidusettevõttesse</t>
  </si>
  <si>
    <t>Muud pikaajalised nõuded</t>
  </si>
  <si>
    <t>Materiaalne põhivara</t>
  </si>
  <si>
    <t>Immateriaalne põhivara</t>
  </si>
  <si>
    <t>Põhivara kokku</t>
  </si>
  <si>
    <t>Varad kokku</t>
  </si>
  <si>
    <t>KOHUSTISED</t>
  </si>
  <si>
    <t>Lühiajalised kohustised</t>
  </si>
  <si>
    <t>Võlakohustised</t>
  </si>
  <si>
    <t>Eraldised</t>
  </si>
  <si>
    <t>Sihtfinantseerimine</t>
  </si>
  <si>
    <t>Maksuvõlad</t>
  </si>
  <si>
    <t>Võlad tarnijatele ja muud võlad</t>
  </si>
  <si>
    <t>Lepingulised kohustised</t>
  </si>
  <si>
    <t>Lühiajalised kohustised kokku</t>
  </si>
  <si>
    <t>Pikaajalised kohustised</t>
  </si>
  <si>
    <t>Pikaajalised kohustised kokku</t>
  </si>
  <si>
    <t>Kohustised kokku</t>
  </si>
  <si>
    <t>OMAKAPITAL</t>
  </si>
  <si>
    <t>Aktsiakapital</t>
  </si>
  <si>
    <t>Ülekurss</t>
  </si>
  <si>
    <t>Kohustuslik reservkapital</t>
  </si>
  <si>
    <t>Perioodi kasum</t>
  </si>
  <si>
    <t>Omakapital kokku</t>
  </si>
  <si>
    <t>Kohustised ja omakapital kokku</t>
  </si>
  <si>
    <t>tuhandetes  eurodes</t>
  </si>
  <si>
    <t>Muud  võlad</t>
  </si>
  <si>
    <t>Müügitulu</t>
  </si>
  <si>
    <t>Muud tulud</t>
  </si>
  <si>
    <t>Tegevuskulud</t>
  </si>
  <si>
    <t>Tööjõukulud</t>
  </si>
  <si>
    <t>Põhivara kulum ja väärtuse langus</t>
  </si>
  <si>
    <t>Muud kulud</t>
  </si>
  <si>
    <t>Ärikasum</t>
  </si>
  <si>
    <t>Finantstulud ja -kulud</t>
  </si>
  <si>
    <t>Finantstulud</t>
  </si>
  <si>
    <t>Finantskulud</t>
  </si>
  <si>
    <t>Finantstulud ja -kulud kokku</t>
  </si>
  <si>
    <t>Kapitaliosaluse meetodil arvestatud kahjum investeeringutelt sidusettevõttesse</t>
  </si>
  <si>
    <t>Kasum enne tulumaksustamist</t>
  </si>
  <si>
    <t>Tava ja lahjendatud puhaskasum aktsia kohta (eurodes)</t>
  </si>
  <si>
    <t>Konsolideeritud kasumiaruanne</t>
  </si>
  <si>
    <t>Consolidated statement of profit or loss</t>
  </si>
  <si>
    <t>LÜHENDATUD KONSOLIDEERITUD KASUMI- JA MUU KOONDKASUMI ARUANNE</t>
  </si>
  <si>
    <t>LÜHENDATUD KONSOLIDEERITUD FINANTSSEISUNDI ARUANNE</t>
  </si>
  <si>
    <t>Perioodi koondkasum kokku</t>
  </si>
  <si>
    <t>In thousands of euros</t>
  </si>
  <si>
    <t>ASSETS</t>
  </si>
  <si>
    <t>Current assets</t>
  </si>
  <si>
    <t>Cash and cash equivalents</t>
  </si>
  <si>
    <t>Trade and other receivables</t>
  </si>
  <si>
    <t>Contract assets</t>
  </si>
  <si>
    <t>Inventories</t>
  </si>
  <si>
    <t>Total current assets</t>
  </si>
  <si>
    <t>Non-current assets</t>
  </si>
  <si>
    <t>Investments in an associate</t>
  </si>
  <si>
    <t>Other long-term receivables</t>
  </si>
  <si>
    <t>Property, plant and equipment</t>
  </si>
  <si>
    <t>Intangible assets</t>
  </si>
  <si>
    <t>Total non-current assets</t>
  </si>
  <si>
    <t>Total assets</t>
  </si>
  <si>
    <t>LIABILITIES</t>
  </si>
  <si>
    <t>Current liabilities</t>
  </si>
  <si>
    <t>Loans and borrowings</t>
  </si>
  <si>
    <t>Provisions</t>
  </si>
  <si>
    <t xml:space="preserve">Government grants </t>
  </si>
  <si>
    <t>Taxes payable</t>
  </si>
  <si>
    <t>Trade and other payables</t>
  </si>
  <si>
    <t>Contract liabilities</t>
  </si>
  <si>
    <t>Total current liabilities</t>
  </si>
  <si>
    <t>Non-current liabilities</t>
  </si>
  <si>
    <t>Other payables</t>
  </si>
  <si>
    <t>Total non-current liabilities</t>
  </si>
  <si>
    <t>Total liabilities</t>
  </si>
  <si>
    <t>EQUITY</t>
  </si>
  <si>
    <t>Share capital</t>
  </si>
  <si>
    <t>Share premium</t>
  </si>
  <si>
    <t>Statutory capital reserve</t>
  </si>
  <si>
    <t>Profit for the period</t>
  </si>
  <si>
    <t>Total equity</t>
  </si>
  <si>
    <t>Total liabilities and equity</t>
  </si>
  <si>
    <t>INTERIM CONDENSED CONSOLIDATED STATEMENT OF FINANCIAL POSITION</t>
  </si>
  <si>
    <t>Revenue</t>
  </si>
  <si>
    <t>Other income</t>
  </si>
  <si>
    <t>Operating expenses</t>
  </si>
  <si>
    <t>Personnel expenses</t>
  </si>
  <si>
    <t>Depreciation, amortisation and impairment</t>
  </si>
  <si>
    <t>Other expenses</t>
  </si>
  <si>
    <t>Operating profit</t>
  </si>
  <si>
    <t>Finance income and costs</t>
  </si>
  <si>
    <t>Finance income</t>
  </si>
  <si>
    <t>Finance costs</t>
  </si>
  <si>
    <t>Finance costs – net</t>
  </si>
  <si>
    <t>Profit before income tax</t>
  </si>
  <si>
    <t>Attributable to:</t>
  </si>
  <si>
    <t>Owners of the Parent</t>
  </si>
  <si>
    <t>Basic earnings and diluted earnings per share (in euros)</t>
  </si>
  <si>
    <t>Share of loss of an associate accounted for under the equity method</t>
  </si>
  <si>
    <t>Total comprehensive income for the period</t>
  </si>
  <si>
    <t>INTERIM CONDENSED CONSOLIDATED STATEMENT OF PROFIT OR LOSS AND OTHER COMPREHENSIVE INCOME</t>
  </si>
  <si>
    <t>LÜHENDATUD KONSOLIDEERITUD OMAKAPITALI MUUTUSTE ARUANNE</t>
  </si>
  <si>
    <t xml:space="preserve"> Aktsia-kapital</t>
  </si>
  <si>
    <t xml:space="preserve"> Kohustuslik reserv-kapital </t>
  </si>
  <si>
    <t xml:space="preserve"> Jaotamata kasum </t>
  </si>
  <si>
    <t>Emaettevõtte omaniku osa omakapitalist kokku</t>
  </si>
  <si>
    <t xml:space="preserve">Statutory capital reserve </t>
  </si>
  <si>
    <t>Retained earnings</t>
  </si>
  <si>
    <t>Total equity attributable to owners of the Parent</t>
  </si>
  <si>
    <t>LÜHENDATUD KONSOLIDEERITUD RAHAVOOGUDE ARUANNE</t>
  </si>
  <si>
    <t>INTERIM CONDENSED CONSOLIDATED STATEMENT OF CASH FLOWS</t>
  </si>
  <si>
    <t>in thousands of euros</t>
  </si>
  <si>
    <t>Kaupade või teenuste müügist laekunud raha</t>
  </si>
  <si>
    <t>Cash receipts from sale of goods and services</t>
  </si>
  <si>
    <t>Muude tulude eest laekunud raha</t>
  </si>
  <si>
    <t>Cash receipts related to other income</t>
  </si>
  <si>
    <t>Maksed tarnijatele</t>
  </si>
  <si>
    <t>Payments to suppliers</t>
  </si>
  <si>
    <t>Maksed töötajatele ja töötajate eest</t>
  </si>
  <si>
    <t>Payments to and on behalf of employees</t>
  </si>
  <si>
    <t>Maksed muude kulude eest</t>
  </si>
  <si>
    <t>Payments for other expenses</t>
  </si>
  <si>
    <t>Äritegevusest laekunud raha</t>
  </si>
  <si>
    <t>Cash flows from operating activities</t>
  </si>
  <si>
    <t>Materiaalse põhivara soetamine</t>
  </si>
  <si>
    <t>Immateriaalse põhivara soetamine</t>
  </si>
  <si>
    <t>Purchases of intangible assets</t>
  </si>
  <si>
    <t>Materiaalse põhivara müük</t>
  </si>
  <si>
    <t>Saadud intressid</t>
  </si>
  <si>
    <t>Interest received</t>
  </si>
  <si>
    <t>Investeerimistegevuses kasutatud raha</t>
  </si>
  <si>
    <t>Cash used in investing activities</t>
  </si>
  <si>
    <t>Saadud laenude tagasimaksed</t>
  </si>
  <si>
    <t>Makstud intressid</t>
  </si>
  <si>
    <t>Interest paid</t>
  </si>
  <si>
    <t>Finantseerimistegevuses kasutatud raha</t>
  </si>
  <si>
    <t xml:space="preserve">RAHAVOOG KOKKU </t>
  </si>
  <si>
    <t>NET CASH FLOW</t>
  </si>
  <si>
    <t>Raha ja raha ekvivalendid perioodi alguses</t>
  </si>
  <si>
    <t>Cash and cash equivalents at beginning of the period</t>
  </si>
  <si>
    <t>Raha ja raha ekvivalentide muutus</t>
  </si>
  <si>
    <t>Change in cash and cash equivalents</t>
  </si>
  <si>
    <t>Raha ja raha ekvivalendid perioodi lõpus</t>
  </si>
  <si>
    <t>Cash and cash equivalents at end of the period</t>
  </si>
  <si>
    <t>As at</t>
  </si>
  <si>
    <t>INTERIM CONDENSED CONSOLIDATED STATEMENT OF CHANGES IN EQUITY</t>
  </si>
  <si>
    <t>Purchases of property, plant and equipment</t>
  </si>
  <si>
    <t>Proceeds from sale of property, plant and equipment</t>
  </si>
  <si>
    <t>Repayments of loans received</t>
  </si>
  <si>
    <t>Cash used in financing activities</t>
  </si>
  <si>
    <t>TEGEVUSSEGMENDID</t>
  </si>
  <si>
    <t>OPERATING SEGMENTS</t>
  </si>
  <si>
    <t>Tuhandetes eurodes</t>
  </si>
  <si>
    <t>Laevatasud</t>
  </si>
  <si>
    <t>Vessel dues</t>
  </si>
  <si>
    <t>Kaubatasud</t>
  </si>
  <si>
    <t>Cargo charges</t>
  </si>
  <si>
    <t>Reisijatasud</t>
  </si>
  <si>
    <t>Passenger fees</t>
  </si>
  <si>
    <t>Elektrienergia müük</t>
  </si>
  <si>
    <t>Sale of electricity</t>
  </si>
  <si>
    <t>Üleveoteenuste müük - piletimüük</t>
  </si>
  <si>
    <t>Sale of ferry services - revenue from ticket sales</t>
  </si>
  <si>
    <t>Muude teenuste müük</t>
  </si>
  <si>
    <t>Sale of other services</t>
  </si>
  <si>
    <t>Kasutusrendi tulu</t>
  </si>
  <si>
    <t>Laeva prahitasu</t>
  </si>
  <si>
    <t>Charter fees</t>
  </si>
  <si>
    <t>Üleveoteenuste müük - valitsuse toetus</t>
  </si>
  <si>
    <t>Sale of ferry services - government support</t>
  </si>
  <si>
    <t>Segmendi müügitulu kokku</t>
  </si>
  <si>
    <t>Segmendi korrigeeritud EBITDA</t>
  </si>
  <si>
    <t>Põhivara kulum</t>
  </si>
  <si>
    <t>Depreciation and amortisation</t>
  </si>
  <si>
    <t>Segmendi ärikasum</t>
  </si>
  <si>
    <t>Segment operating profit</t>
  </si>
  <si>
    <t>Finance income and costs, net</t>
  </si>
  <si>
    <t>Tulumaksukulu</t>
  </si>
  <si>
    <t>Income tax expense</t>
  </si>
  <si>
    <t>Kapitaliosaluse meetodil arvestatud kasum investeeringutelt sidusettevõttesse</t>
  </si>
  <si>
    <t>Passenger harbours</t>
  </si>
  <si>
    <t>Cargo harbours</t>
  </si>
  <si>
    <t>Ferry</t>
  </si>
  <si>
    <t>Other</t>
  </si>
  <si>
    <t>Total</t>
  </si>
  <si>
    <t>Reisi-sadamad</t>
  </si>
  <si>
    <t>Kauba-sadamad</t>
  </si>
  <si>
    <t>Reisiparv-laevad</t>
  </si>
  <si>
    <t>Muu</t>
  </si>
  <si>
    <t>Kokku</t>
  </si>
  <si>
    <t>Kahjum vara väärtuse langusest</t>
  </si>
  <si>
    <t>Saadud sihtfinantseerimise amortisatsioon</t>
  </si>
  <si>
    <t>Lease income</t>
  </si>
  <si>
    <t>Total segment revenue</t>
  </si>
  <si>
    <t>Adjusted segment EBITDA</t>
  </si>
  <si>
    <t>Impairment losses</t>
  </si>
  <si>
    <t>Amortisation of government grants received</t>
  </si>
  <si>
    <t>Näitaja</t>
  </si>
  <si>
    <t>Indicator</t>
  </si>
  <si>
    <t>Opeationg profit</t>
  </si>
  <si>
    <t>Korrigeeritud EBITDA</t>
  </si>
  <si>
    <t>Adjusted EBITDA</t>
  </si>
  <si>
    <t>Depreciation, amortisation 
and impairment</t>
  </si>
  <si>
    <t>Tulumaks</t>
  </si>
  <si>
    <t>Income tax</t>
  </si>
  <si>
    <t>Perioodi kasum/-kahjum</t>
  </si>
  <si>
    <t>Investeeringud</t>
  </si>
  <si>
    <t>Investments</t>
  </si>
  <si>
    <t>Töötajate arv (keskmine)</t>
  </si>
  <si>
    <t>Number of employees (average)</t>
  </si>
  <si>
    <t>Kaubamaht</t>
  </si>
  <si>
    <t>Cargo volume</t>
  </si>
  <si>
    <t>Reisijate arv</t>
  </si>
  <si>
    <t>Number of passengers</t>
  </si>
  <si>
    <t>Laevakülastuste arv</t>
  </si>
  <si>
    <t>Number of vessel calls</t>
  </si>
  <si>
    <t>Varade maht perioodi lõpus</t>
  </si>
  <si>
    <t>Total assets at period-end</t>
  </si>
  <si>
    <t>Netovõlg perioodi lõpus</t>
  </si>
  <si>
    <t>Net debt at period-end</t>
  </si>
  <si>
    <t>Omakapital perioodi lõpus</t>
  </si>
  <si>
    <t>Equity at period-end</t>
  </si>
  <si>
    <t>Aktsiate arv perioodi lõpus</t>
  </si>
  <si>
    <t>Number of shares at period-end</t>
  </si>
  <si>
    <t>Ärikasum/müügitulu</t>
  </si>
  <si>
    <t>Operating profit/revenue</t>
  </si>
  <si>
    <t>Korrigeeritud EBITDA/müügitulu</t>
  </si>
  <si>
    <t>Adjusted EBITDA/revenue</t>
  </si>
  <si>
    <t>Perioodi kasum/müügitulu</t>
  </si>
  <si>
    <t>Profit for the period/revenue</t>
  </si>
  <si>
    <t>EPS: perioodi kasum/keskmine aktsiate arv</t>
  </si>
  <si>
    <t>EPS: Profit for the period/ average number of shares</t>
  </si>
  <si>
    <t>Omakapital/aktsiate arv perioodi lõpus</t>
  </si>
  <si>
    <t>Key performance indicators of Tallinna Sadam</t>
  </si>
  <si>
    <t>unit</t>
  </si>
  <si>
    <t>change</t>
  </si>
  <si>
    <t>%</t>
  </si>
  <si>
    <t>EUR ‘000</t>
  </si>
  <si>
    <t>t ‘000</t>
  </si>
  <si>
    <t>‘000</t>
  </si>
  <si>
    <t>EUR</t>
  </si>
  <si>
    <t>Equity/number of shares</t>
  </si>
  <si>
    <t>30. juunil  lõppenud 6 kuulise perioodi kohta</t>
  </si>
  <si>
    <t>for the 6 months ended 30 June</t>
  </si>
  <si>
    <t>Share of profit+)/loss(-) of an associate accounted for under the equity method</t>
  </si>
  <si>
    <t>Profit/loss for the period</t>
  </si>
  <si>
    <t>Kapitaliosaluse meetodil arvestatud kasum (+)/kahjum (-) investeeringutelt sidusettevõttesse</t>
  </si>
  <si>
    <t>Emaettevõtte omanike osa perioodi kasumist/- kahjumist</t>
  </si>
  <si>
    <t>Väljakuulutatud dividendid</t>
  </si>
  <si>
    <t>Dividends declared</t>
  </si>
  <si>
    <t>Kokku tehingud omanikega</t>
  </si>
  <si>
    <t>Total transactions with owners</t>
  </si>
  <si>
    <t>Reservkapitali suurendamine</t>
  </si>
  <si>
    <t xml:space="preserve">Increase of capital reserve </t>
  </si>
  <si>
    <t>Makstud dividendid</t>
  </si>
  <si>
    <t>Dividends paid</t>
  </si>
  <si>
    <t>Muud finantseerimistegevusest tulenevad maksed</t>
  </si>
  <si>
    <t>Other payments related to financing activities</t>
  </si>
  <si>
    <t>Share of profit of an associate accounted for under the equity method</t>
  </si>
  <si>
    <t>Makstud tulumaks dividendidelt</t>
  </si>
  <si>
    <t>Saadud dividendid</t>
  </si>
  <si>
    <t>Income tax paid on dividends</t>
  </si>
  <si>
    <t>Dividends received</t>
  </si>
  <si>
    <r>
      <t>–</t>
    </r>
    <r>
      <rPr>
        <b/>
        <sz val="10"/>
        <color theme="1"/>
        <rFont val="Calibri"/>
        <family val="2"/>
      </rPr>
      <t>1 508</t>
    </r>
  </si>
  <si>
    <r>
      <t>–</t>
    </r>
    <r>
      <rPr>
        <b/>
        <sz val="10"/>
        <color theme="1"/>
        <rFont val="Calibri"/>
        <family val="2"/>
      </rPr>
      <t>2 643</t>
    </r>
  </si>
  <si>
    <t>Q2 2023</t>
  </si>
  <si>
    <r>
      <t>–</t>
    </r>
    <r>
      <rPr>
        <sz val="10"/>
        <color rgb="FF000000"/>
        <rFont val="Calibri"/>
        <family val="2"/>
      </rPr>
      <t>19 199</t>
    </r>
  </si>
  <si>
    <r>
      <t>–</t>
    </r>
    <r>
      <rPr>
        <b/>
        <sz val="10"/>
        <color rgb="FF000000"/>
        <rFont val="Calibri"/>
        <family val="2"/>
      </rPr>
      <t>19 199</t>
    </r>
  </si>
  <si>
    <r>
      <t>–</t>
    </r>
    <r>
      <rPr>
        <i/>
        <sz val="10"/>
        <color rgb="FF000000"/>
        <rFont val="Calibri"/>
        <family val="2"/>
      </rPr>
      <t>19 199</t>
    </r>
  </si>
  <si>
    <r>
      <t>–</t>
    </r>
    <r>
      <rPr>
        <b/>
        <i/>
        <sz val="10"/>
        <color rgb="FF000000"/>
        <rFont val="Calibri"/>
        <family val="2"/>
      </rPr>
      <t>19 199</t>
    </r>
  </si>
  <si>
    <r>
      <t>–</t>
    </r>
    <r>
      <rPr>
        <sz val="10"/>
        <color rgb="FF000000"/>
        <rFont val="Calibri"/>
        <family val="2"/>
      </rPr>
      <t>743</t>
    </r>
  </si>
  <si>
    <t>Omakapital seisuga 31.12.2022</t>
  </si>
  <si>
    <t>Omakapital seisuga 30.06.2023</t>
  </si>
  <si>
    <t>Equity at 31 December 2022</t>
  </si>
  <si>
    <t>Equity at 30 June 2023</t>
  </si>
  <si>
    <t>For the 6 months ended 30 June 2023</t>
  </si>
  <si>
    <t>30.06.2023 lõppenud 6 kuu kohta</t>
  </si>
  <si>
    <r>
      <t>–</t>
    </r>
    <r>
      <rPr>
        <sz val="10"/>
        <color rgb="FF000000"/>
        <rFont val="Calibri"/>
        <family val="2"/>
      </rPr>
      <t>4 027</t>
    </r>
  </si>
  <si>
    <r>
      <t>–</t>
    </r>
    <r>
      <rPr>
        <sz val="10"/>
        <color rgb="FF000000"/>
        <rFont val="Calibri"/>
        <family val="2"/>
      </rPr>
      <t>4 518</t>
    </r>
  </si>
  <si>
    <r>
      <t>–</t>
    </r>
    <r>
      <rPr>
        <sz val="10"/>
        <color rgb="FF000000"/>
        <rFont val="Calibri"/>
        <family val="2"/>
      </rPr>
      <t>2 863</t>
    </r>
  </si>
  <si>
    <r>
      <t>–</t>
    </r>
    <r>
      <rPr>
        <sz val="10"/>
        <color rgb="FF000000"/>
        <rFont val="Calibri"/>
        <family val="2"/>
      </rPr>
      <t>1 268</t>
    </r>
  </si>
  <si>
    <r>
      <t>–</t>
    </r>
    <r>
      <rPr>
        <b/>
        <sz val="10"/>
        <color rgb="FF000000"/>
        <rFont val="Calibri"/>
        <family val="2"/>
      </rPr>
      <t>12 676</t>
    </r>
  </si>
  <si>
    <r>
      <t>–</t>
    </r>
    <r>
      <rPr>
        <sz val="10"/>
        <color rgb="FF000000"/>
        <rFont val="Calibri"/>
        <family val="2"/>
      </rPr>
      <t>551</t>
    </r>
  </si>
  <si>
    <r>
      <t>–</t>
    </r>
    <r>
      <rPr>
        <b/>
        <sz val="10"/>
        <color rgb="FF000000"/>
        <rFont val="Calibri"/>
        <family val="2"/>
      </rPr>
      <t>551</t>
    </r>
  </si>
  <si>
    <r>
      <t>–</t>
    </r>
    <r>
      <rPr>
        <sz val="10"/>
        <color rgb="FF000000"/>
        <rFont val="Calibri"/>
        <family val="2"/>
      </rPr>
      <t>138</t>
    </r>
  </si>
  <si>
    <r>
      <t>–</t>
    </r>
    <r>
      <rPr>
        <b/>
        <sz val="10"/>
        <color rgb="FF000000"/>
        <rFont val="Calibri"/>
        <family val="2"/>
      </rPr>
      <t>138</t>
    </r>
  </si>
  <si>
    <r>
      <t>–</t>
    </r>
    <r>
      <rPr>
        <b/>
        <sz val="10"/>
        <color rgb="FF000000"/>
        <rFont val="Calibri"/>
        <family val="2"/>
      </rPr>
      <t>3</t>
    </r>
  </si>
  <si>
    <r>
      <t>–</t>
    </r>
    <r>
      <rPr>
        <sz val="10"/>
        <color rgb="FF000000"/>
        <rFont val="Calibri"/>
        <family val="2"/>
      </rPr>
      <t>2 643</t>
    </r>
  </si>
  <si>
    <r>
      <t>–</t>
    </r>
    <r>
      <rPr>
        <sz val="10"/>
        <color rgb="FF000000"/>
        <rFont val="Calibri"/>
        <family val="2"/>
      </rPr>
      <t>2 985</t>
    </r>
  </si>
  <si>
    <t>30. juunil lõppenud 6 kuulise perioodi kohta</t>
  </si>
  <si>
    <t>Kinnisvarainvesteeringud</t>
  </si>
  <si>
    <t>Finantsvarade väärtuse langus</t>
  </si>
  <si>
    <t>Impairment of financial assets</t>
  </si>
  <si>
    <r>
      <t>–</t>
    </r>
    <r>
      <rPr>
        <sz val="10"/>
        <color theme="1"/>
        <rFont val="Calibri"/>
        <family val="2"/>
      </rPr>
      <t>10 269</t>
    </r>
  </si>
  <si>
    <r>
      <t>–</t>
    </r>
    <r>
      <rPr>
        <sz val="10"/>
        <color theme="1"/>
        <rFont val="Calibri"/>
        <family val="2"/>
      </rPr>
      <t>10 802</t>
    </r>
  </si>
  <si>
    <r>
      <t>–</t>
    </r>
    <r>
      <rPr>
        <sz val="10"/>
        <color theme="1"/>
        <rFont val="Calibri"/>
        <family val="2"/>
      </rPr>
      <t>19 300</t>
    </r>
  </si>
  <si>
    <r>
      <t>–</t>
    </r>
    <r>
      <rPr>
        <sz val="10"/>
        <color theme="1"/>
        <rFont val="Calibri"/>
        <family val="2"/>
      </rPr>
      <t>19 664</t>
    </r>
  </si>
  <si>
    <r>
      <t>–</t>
    </r>
    <r>
      <rPr>
        <sz val="10"/>
        <color theme="1"/>
        <rFont val="Calibri"/>
        <family val="2"/>
      </rPr>
      <t>286</t>
    </r>
  </si>
  <si>
    <r>
      <t>–</t>
    </r>
    <r>
      <rPr>
        <sz val="10"/>
        <color theme="1"/>
        <rFont val="Calibri"/>
        <family val="2"/>
      </rPr>
      <t>120</t>
    </r>
  </si>
  <si>
    <r>
      <t>–</t>
    </r>
    <r>
      <rPr>
        <sz val="10"/>
        <color theme="1"/>
        <rFont val="Calibri"/>
        <family val="2"/>
      </rPr>
      <t>466</t>
    </r>
  </si>
  <si>
    <r>
      <t>–</t>
    </r>
    <r>
      <rPr>
        <sz val="10"/>
        <color theme="1"/>
        <rFont val="Calibri"/>
        <family val="2"/>
      </rPr>
      <t>403</t>
    </r>
  </si>
  <si>
    <r>
      <t>–</t>
    </r>
    <r>
      <rPr>
        <sz val="10"/>
        <color theme="1"/>
        <rFont val="Calibri"/>
        <family val="2"/>
      </rPr>
      <t>6 451</t>
    </r>
  </si>
  <si>
    <r>
      <t>–</t>
    </r>
    <r>
      <rPr>
        <sz val="10"/>
        <color theme="1"/>
        <rFont val="Calibri"/>
        <family val="2"/>
      </rPr>
      <t>6 355</t>
    </r>
  </si>
  <si>
    <r>
      <t>–</t>
    </r>
    <r>
      <rPr>
        <sz val="10"/>
        <color theme="1"/>
        <rFont val="Calibri"/>
        <family val="2"/>
      </rPr>
      <t>12 359</t>
    </r>
  </si>
  <si>
    <r>
      <t>–</t>
    </r>
    <r>
      <rPr>
        <sz val="10"/>
        <color theme="1"/>
        <rFont val="Calibri"/>
        <family val="2"/>
      </rPr>
      <t>11 976</t>
    </r>
  </si>
  <si>
    <r>
      <t>–</t>
    </r>
    <r>
      <rPr>
        <sz val="10"/>
        <color theme="1"/>
        <rFont val="Calibri"/>
        <family val="2"/>
      </rPr>
      <t>6 084</t>
    </r>
  </si>
  <si>
    <r>
      <t>–</t>
    </r>
    <r>
      <rPr>
        <sz val="10"/>
        <color theme="1"/>
        <rFont val="Calibri"/>
        <family val="2"/>
      </rPr>
      <t>6 189</t>
    </r>
  </si>
  <si>
    <r>
      <t>–</t>
    </r>
    <r>
      <rPr>
        <sz val="10"/>
        <color theme="1"/>
        <rFont val="Calibri"/>
        <family val="2"/>
      </rPr>
      <t>12 120</t>
    </r>
  </si>
  <si>
    <r>
      <t>–</t>
    </r>
    <r>
      <rPr>
        <sz val="10"/>
        <color theme="1"/>
        <rFont val="Calibri"/>
        <family val="2"/>
      </rPr>
      <t>13 227</t>
    </r>
  </si>
  <si>
    <r>
      <t>–</t>
    </r>
    <r>
      <rPr>
        <sz val="10"/>
        <color theme="1"/>
        <rFont val="Calibri"/>
        <family val="2"/>
      </rPr>
      <t>42</t>
    </r>
  </si>
  <si>
    <r>
      <t>–</t>
    </r>
    <r>
      <rPr>
        <sz val="10"/>
        <color theme="1"/>
        <rFont val="Calibri"/>
        <family val="2"/>
      </rPr>
      <t>79</t>
    </r>
  </si>
  <si>
    <r>
      <t>–</t>
    </r>
    <r>
      <rPr>
        <sz val="10"/>
        <color theme="1"/>
        <rFont val="Calibri"/>
        <family val="2"/>
      </rPr>
      <t>172</t>
    </r>
  </si>
  <si>
    <r>
      <t>–</t>
    </r>
    <r>
      <rPr>
        <sz val="10"/>
        <color theme="1"/>
        <rFont val="Calibri"/>
        <family val="2"/>
      </rPr>
      <t>225</t>
    </r>
  </si>
  <si>
    <r>
      <t>–</t>
    </r>
    <r>
      <rPr>
        <sz val="10"/>
        <color theme="1"/>
        <rFont val="Calibri"/>
        <family val="2"/>
      </rPr>
      <t>2 151</t>
    </r>
  </si>
  <si>
    <r>
      <t>–</t>
    </r>
    <r>
      <rPr>
        <sz val="10"/>
        <color theme="1"/>
        <rFont val="Calibri"/>
        <family val="2"/>
      </rPr>
      <t>1 837</t>
    </r>
  </si>
  <si>
    <r>
      <t>–</t>
    </r>
    <r>
      <rPr>
        <sz val="10"/>
        <color theme="1"/>
        <rFont val="Calibri"/>
        <family val="2"/>
      </rPr>
      <t>4 242</t>
    </r>
  </si>
  <si>
    <r>
      <t>–</t>
    </r>
    <r>
      <rPr>
        <sz val="10"/>
        <color theme="1"/>
        <rFont val="Calibri"/>
        <family val="2"/>
      </rPr>
      <t>3 230</t>
    </r>
  </si>
  <si>
    <r>
      <t>–</t>
    </r>
    <r>
      <rPr>
        <b/>
        <sz val="10"/>
        <color theme="1"/>
        <rFont val="Calibri"/>
        <family val="2"/>
      </rPr>
      <t>1 917</t>
    </r>
  </si>
  <si>
    <r>
      <t>–</t>
    </r>
    <r>
      <rPr>
        <b/>
        <sz val="10"/>
        <color theme="1"/>
        <rFont val="Calibri"/>
        <family val="2"/>
      </rPr>
      <t>3 741</t>
    </r>
  </si>
  <si>
    <r>
      <t>–</t>
    </r>
    <r>
      <rPr>
        <sz val="10"/>
        <color theme="1"/>
        <rFont val="Calibri"/>
        <family val="2"/>
      </rPr>
      <t>3 125</t>
    </r>
  </si>
  <si>
    <r>
      <t>–</t>
    </r>
    <r>
      <rPr>
        <sz val="10"/>
        <color theme="1"/>
        <rFont val="Calibri"/>
        <family val="2"/>
      </rPr>
      <t>2 985</t>
    </r>
  </si>
  <si>
    <t>Q2 2024</t>
  </si>
  <si>
    <t>Omakapital seisuga 31.12.2023</t>
  </si>
  <si>
    <t>Tehingud omanikega kokku</t>
  </si>
  <si>
    <r>
      <t>–</t>
    </r>
    <r>
      <rPr>
        <sz val="10"/>
        <color rgb="FF000000"/>
        <rFont val="Calibri"/>
        <family val="2"/>
      </rPr>
      <t>446</t>
    </r>
  </si>
  <si>
    <t>Omakapital seisuga 30.06.2024</t>
  </si>
  <si>
    <t>Equity at 31 December 2023</t>
  </si>
  <si>
    <t>Equity at 30 June 2024</t>
  </si>
  <si>
    <r>
      <t>–</t>
    </r>
    <r>
      <rPr>
        <sz val="10"/>
        <color theme="1"/>
        <rFont val="Calibri"/>
        <family val="2"/>
      </rPr>
      <t>24 680</t>
    </r>
  </si>
  <si>
    <r>
      <t>–</t>
    </r>
    <r>
      <rPr>
        <sz val="10"/>
        <color theme="1"/>
        <rFont val="Calibri"/>
        <family val="2"/>
      </rPr>
      <t>23 952</t>
    </r>
  </si>
  <si>
    <r>
      <t>–</t>
    </r>
    <r>
      <rPr>
        <sz val="10"/>
        <color theme="1"/>
        <rFont val="Calibri"/>
        <family val="2"/>
      </rPr>
      <t>11 384</t>
    </r>
  </si>
  <si>
    <r>
      <t>–</t>
    </r>
    <r>
      <rPr>
        <sz val="10"/>
        <color theme="1"/>
        <rFont val="Calibri"/>
        <family val="2"/>
      </rPr>
      <t>12 569</t>
    </r>
  </si>
  <si>
    <r>
      <t>–</t>
    </r>
    <r>
      <rPr>
        <sz val="10"/>
        <color theme="1"/>
        <rFont val="Calibri"/>
        <family val="2"/>
      </rPr>
      <t>179</t>
    </r>
  </si>
  <si>
    <r>
      <t>–</t>
    </r>
    <r>
      <rPr>
        <sz val="10"/>
        <color theme="1"/>
        <rFont val="Calibri"/>
        <family val="2"/>
      </rPr>
      <t>204</t>
    </r>
  </si>
  <si>
    <r>
      <t>–</t>
    </r>
    <r>
      <rPr>
        <sz val="10"/>
        <color theme="1"/>
        <rFont val="Calibri"/>
        <family val="2"/>
      </rPr>
      <t>3 325</t>
    </r>
  </si>
  <si>
    <r>
      <t>–</t>
    </r>
    <r>
      <rPr>
        <sz val="10"/>
        <color theme="1"/>
        <rFont val="Calibri"/>
        <family val="2"/>
      </rPr>
      <t>3 264</t>
    </r>
  </si>
  <si>
    <r>
      <t>–</t>
    </r>
    <r>
      <rPr>
        <sz val="10"/>
        <color theme="1"/>
        <rFont val="Calibri"/>
        <family val="2"/>
      </rPr>
      <t>22 559</t>
    </r>
  </si>
  <si>
    <r>
      <t>–</t>
    </r>
    <r>
      <rPr>
        <sz val="10"/>
        <color theme="1"/>
        <rFont val="Calibri"/>
        <family val="2"/>
      </rPr>
      <t>4 664</t>
    </r>
  </si>
  <si>
    <r>
      <t>–</t>
    </r>
    <r>
      <rPr>
        <sz val="10"/>
        <color theme="1"/>
        <rFont val="Calibri"/>
        <family val="2"/>
      </rPr>
      <t>374</t>
    </r>
  </si>
  <si>
    <r>
      <t>–</t>
    </r>
    <r>
      <rPr>
        <sz val="10"/>
        <color theme="1"/>
        <rFont val="Calibri"/>
        <family val="2"/>
      </rPr>
      <t>404</t>
    </r>
  </si>
  <si>
    <r>
      <t>–</t>
    </r>
    <r>
      <rPr>
        <b/>
        <sz val="10"/>
        <color theme="1"/>
        <rFont val="Calibri"/>
        <family val="2"/>
      </rPr>
      <t>22 433</t>
    </r>
  </si>
  <si>
    <r>
      <t>–</t>
    </r>
    <r>
      <rPr>
        <b/>
        <sz val="10"/>
        <color theme="1"/>
        <rFont val="Calibri"/>
        <family val="2"/>
      </rPr>
      <t>4 128</t>
    </r>
  </si>
  <si>
    <r>
      <t>–</t>
    </r>
    <r>
      <rPr>
        <sz val="10"/>
        <color theme="1"/>
        <rFont val="Calibri"/>
        <family val="2"/>
      </rPr>
      <t>3 383</t>
    </r>
  </si>
  <si>
    <r>
      <t>–</t>
    </r>
    <r>
      <rPr>
        <sz val="10"/>
        <color theme="1"/>
        <rFont val="Calibri"/>
        <family val="2"/>
      </rPr>
      <t>19 000</t>
    </r>
  </si>
  <si>
    <r>
      <t>–</t>
    </r>
    <r>
      <rPr>
        <sz val="10"/>
        <color theme="1"/>
        <rFont val="Calibri"/>
        <family val="2"/>
      </rPr>
      <t>19 012</t>
    </r>
  </si>
  <si>
    <r>
      <t>–</t>
    </r>
    <r>
      <rPr>
        <sz val="10"/>
        <color theme="1"/>
        <rFont val="Calibri"/>
        <family val="2"/>
      </rPr>
      <t>4 229</t>
    </r>
  </si>
  <si>
    <r>
      <t>–</t>
    </r>
    <r>
      <rPr>
        <sz val="10"/>
        <color theme="1"/>
        <rFont val="Calibri"/>
        <family val="2"/>
      </rPr>
      <t>2 498</t>
    </r>
  </si>
  <si>
    <r>
      <t>–</t>
    </r>
    <r>
      <rPr>
        <sz val="10"/>
        <color theme="1"/>
        <rFont val="Calibri"/>
        <family val="2"/>
      </rPr>
      <t>13</t>
    </r>
  </si>
  <si>
    <r>
      <t>–</t>
    </r>
    <r>
      <rPr>
        <sz val="10"/>
        <color theme="1"/>
        <rFont val="Calibri"/>
        <family val="2"/>
      </rPr>
      <t>5</t>
    </r>
  </si>
  <si>
    <r>
      <t>–</t>
    </r>
    <r>
      <rPr>
        <b/>
        <sz val="10"/>
        <color theme="1"/>
        <rFont val="Calibri"/>
        <family val="2"/>
      </rPr>
      <t>6 625</t>
    </r>
  </si>
  <si>
    <r>
      <t>–</t>
    </r>
    <r>
      <rPr>
        <b/>
        <sz val="10"/>
        <color theme="1"/>
        <rFont val="Calibri"/>
        <family val="2"/>
      </rPr>
      <t>24 898</t>
    </r>
  </si>
  <si>
    <r>
      <t>–</t>
    </r>
    <r>
      <rPr>
        <b/>
        <sz val="10"/>
        <color theme="1"/>
        <rFont val="Calibri"/>
        <family val="2"/>
      </rPr>
      <t>3 843</t>
    </r>
  </si>
  <si>
    <r>
      <t>–</t>
    </r>
    <r>
      <rPr>
        <b/>
        <sz val="10"/>
        <color theme="1"/>
        <rFont val="Calibri"/>
        <family val="2"/>
      </rPr>
      <t>6 551</t>
    </r>
  </si>
  <si>
    <r>
      <t>–</t>
    </r>
    <r>
      <rPr>
        <sz val="10"/>
        <color theme="1"/>
        <rFont val="Calibri"/>
        <family val="2"/>
      </rPr>
      <t>3 843</t>
    </r>
  </si>
  <si>
    <r>
      <t>–</t>
    </r>
    <r>
      <rPr>
        <sz val="10"/>
        <color theme="1"/>
        <rFont val="Calibri"/>
        <family val="2"/>
      </rPr>
      <t>6 551</t>
    </r>
  </si>
  <si>
    <t>Saadud laenud</t>
  </si>
  <si>
    <t>For the 6 months ended 30 June 2024</t>
  </si>
  <si>
    <t>30.06.2024 lõppenud 6 kuu kohta</t>
  </si>
  <si>
    <r>
      <t>–</t>
    </r>
    <r>
      <rPr>
        <sz val="10"/>
        <color theme="1"/>
        <rFont val="Calibri"/>
        <family val="2"/>
      </rPr>
      <t>3 839</t>
    </r>
  </si>
  <si>
    <r>
      <t>–</t>
    </r>
    <r>
      <rPr>
        <sz val="10"/>
        <color theme="1"/>
        <rFont val="Calibri"/>
        <family val="2"/>
      </rPr>
      <t>4 276</t>
    </r>
  </si>
  <si>
    <r>
      <t>–</t>
    </r>
    <r>
      <rPr>
        <sz val="10"/>
        <color theme="1"/>
        <rFont val="Calibri"/>
        <family val="2"/>
      </rPr>
      <t>2 700</t>
    </r>
  </si>
  <si>
    <r>
      <t>–</t>
    </r>
    <r>
      <rPr>
        <sz val="10"/>
        <color theme="1"/>
        <rFont val="Calibri"/>
        <family val="2"/>
      </rPr>
      <t>1 305</t>
    </r>
  </si>
  <si>
    <r>
      <t>–</t>
    </r>
    <r>
      <rPr>
        <b/>
        <sz val="10"/>
        <color theme="1"/>
        <rFont val="Calibri"/>
        <family val="2"/>
      </rPr>
      <t>12 120</t>
    </r>
  </si>
  <si>
    <r>
      <t>–</t>
    </r>
    <r>
      <rPr>
        <b/>
        <sz val="10"/>
        <color theme="1"/>
        <rFont val="Calibri"/>
        <family val="2"/>
      </rPr>
      <t>225</t>
    </r>
  </si>
  <si>
    <r>
      <t>–</t>
    </r>
    <r>
      <rPr>
        <sz val="10"/>
        <color theme="1"/>
        <rFont val="Calibri"/>
        <family val="2"/>
      </rPr>
      <t>3 741</t>
    </r>
  </si>
  <si>
    <t>Proceeds from loans received</t>
  </si>
  <si>
    <t>Investment properties</t>
  </si>
  <si>
    <t>Jaotamata kasum</t>
  </si>
  <si>
    <t>59 582</t>
  </si>
  <si>
    <t>2 868</t>
  </si>
  <si>
    <t xml:space="preserve">   –12 120</t>
  </si>
  <si>
    <t xml:space="preserve">   –13 227</t>
  </si>
  <si>
    <t>–8,4%</t>
  </si>
  <si>
    <t>–6 084</t>
  </si>
  <si>
    <t>–6 189</t>
  </si>
  <si>
    <t>–1,7%</t>
  </si>
  <si>
    <r>
      <t>–</t>
    </r>
    <r>
      <rPr>
        <sz val="9"/>
        <color theme="1"/>
        <rFont val="Calibri"/>
        <family val="2"/>
      </rPr>
      <t>3 125</t>
    </r>
  </si>
  <si>
    <r>
      <t>–</t>
    </r>
    <r>
      <rPr>
        <sz val="9"/>
        <color theme="1"/>
        <rFont val="Calibri"/>
        <family val="2"/>
      </rPr>
      <t>2 985</t>
    </r>
  </si>
  <si>
    <t>–140</t>
  </si>
  <si>
    <t>–3 125</t>
  </si>
  <si>
    <t>–2 985</t>
  </si>
  <si>
    <t>–26</t>
  </si>
  <si>
    <t>–5,5%</t>
  </si>
  <si>
    <t>–27</t>
  </si>
  <si>
    <t>–5,7%</t>
  </si>
  <si>
    <t>–18</t>
  </si>
  <si>
    <t>–0,3%</t>
  </si>
  <si>
    <t>–19</t>
  </si>
  <si>
    <t>–0,6%</t>
  </si>
  <si>
    <t>–88</t>
  </si>
  <si>
    <t>–2,5%</t>
  </si>
  <si>
    <t>–1 091</t>
  </si>
  <si>
    <t>6M 2024</t>
  </si>
  <si>
    <t>6M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</si>
</sst>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8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</font>
    <font>
      <b/>
      <sz val="10"/>
      <color theme="1"/>
      <name val="Calibri"/>
      <family val="2"/>
      <charset val="186"/>
    </font>
    <font>
      <b/>
      <sz val="10"/>
      <name val="Calibri"/>
      <family val="2"/>
      <charset val="186"/>
    </font>
    <font>
      <i/>
      <sz val="10"/>
      <color theme="1"/>
      <name val="Calibri"/>
      <family val="2"/>
      <charset val="186"/>
    </font>
    <font>
      <sz val="10"/>
      <name val="Calibri"/>
      <family val="2"/>
      <charset val="186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86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i/>
      <sz val="10"/>
      <color rgb="FF000000"/>
      <name val="Calibri"/>
      <family val="2"/>
    </font>
    <font>
      <b/>
      <i/>
      <sz val="10"/>
      <color rgb="FF000000"/>
      <name val="Calibri"/>
      <family val="2"/>
    </font>
    <font>
      <sz val="1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9" fontId="16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/>
    <xf numFmtId="0" fontId="4" fillId="0" borderId="0" xfId="0" applyFont="1"/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right" vertical="center"/>
    </xf>
    <xf numFmtId="0" fontId="7" fillId="0" borderId="0" xfId="0" applyFont="1"/>
    <xf numFmtId="0" fontId="8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 wrapText="1"/>
    </xf>
    <xf numFmtId="0" fontId="10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vertical="center" wrapText="1"/>
    </xf>
    <xf numFmtId="3" fontId="9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11" fillId="0" borderId="1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7" fillId="0" borderId="1" xfId="0" applyFont="1" applyBorder="1"/>
    <xf numFmtId="0" fontId="6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/>
    <xf numFmtId="0" fontId="14" fillId="0" borderId="0" xfId="0" applyFont="1"/>
    <xf numFmtId="0" fontId="14" fillId="0" borderId="1" xfId="0" applyFont="1" applyBorder="1" applyAlignment="1">
      <alignment wrapText="1"/>
    </xf>
    <xf numFmtId="0" fontId="13" fillId="0" borderId="1" xfId="0" applyFont="1" applyBorder="1" applyAlignment="1">
      <alignment horizontal="right" wrapText="1"/>
    </xf>
    <xf numFmtId="49" fontId="14" fillId="0" borderId="0" xfId="0" applyNumberFormat="1" applyFont="1" applyAlignment="1">
      <alignment horizontal="left"/>
    </xf>
    <xf numFmtId="3" fontId="14" fillId="0" borderId="0" xfId="0" applyNumberFormat="1" applyFont="1"/>
    <xf numFmtId="49" fontId="13" fillId="0" borderId="1" xfId="0" applyNumberFormat="1" applyFont="1" applyBorder="1" applyAlignment="1">
      <alignment horizontal="left"/>
    </xf>
    <xf numFmtId="49" fontId="13" fillId="0" borderId="0" xfId="0" applyNumberFormat="1" applyFont="1" applyAlignment="1">
      <alignment horizontal="left"/>
    </xf>
    <xf numFmtId="0" fontId="13" fillId="0" borderId="1" xfId="0" applyFont="1" applyBorder="1"/>
    <xf numFmtId="0" fontId="14" fillId="0" borderId="1" xfId="0" applyFont="1" applyBorder="1"/>
    <xf numFmtId="0" fontId="4" fillId="0" borderId="1" xfId="0" applyFont="1" applyBorder="1" applyAlignment="1">
      <alignment horizontal="right" wrapText="1"/>
    </xf>
    <xf numFmtId="0" fontId="4" fillId="0" borderId="1" xfId="0" applyFont="1" applyBorder="1"/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14" fillId="0" borderId="0" xfId="0" applyFont="1" applyAlignment="1">
      <alignment vertical="center" wrapText="1"/>
    </xf>
    <xf numFmtId="0" fontId="4" fillId="0" borderId="1" xfId="1" applyFont="1" applyBorder="1" applyAlignment="1">
      <alignment horizontal="right" wrapText="1"/>
    </xf>
    <xf numFmtId="3" fontId="0" fillId="0" borderId="0" xfId="0" applyNumberFormat="1"/>
    <xf numFmtId="3" fontId="1" fillId="0" borderId="0" xfId="0" applyNumberFormat="1" applyFont="1"/>
    <xf numFmtId="0" fontId="17" fillId="0" borderId="0" xfId="0" applyFont="1"/>
    <xf numFmtId="0" fontId="14" fillId="0" borderId="0" xfId="0" applyFont="1" applyAlignment="1">
      <alignment wrapText="1"/>
    </xf>
    <xf numFmtId="3" fontId="18" fillId="0" borderId="0" xfId="0" applyNumberFormat="1" applyFont="1"/>
    <xf numFmtId="2" fontId="18" fillId="0" borderId="0" xfId="0" applyNumberFormat="1" applyFont="1"/>
    <xf numFmtId="164" fontId="18" fillId="0" borderId="0" xfId="2" applyNumberFormat="1" applyFont="1"/>
    <xf numFmtId="164" fontId="14" fillId="0" borderId="0" xfId="2" applyNumberFormat="1" applyFont="1"/>
    <xf numFmtId="0" fontId="13" fillId="0" borderId="1" xfId="0" applyFont="1" applyBorder="1" applyAlignment="1">
      <alignment horizontal="right"/>
    </xf>
    <xf numFmtId="0" fontId="13" fillId="0" borderId="2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3" fontId="2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49" fontId="5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3" fontId="19" fillId="0" borderId="0" xfId="0" applyNumberFormat="1" applyFont="1" applyAlignment="1">
      <alignment horizontal="right" vertical="center"/>
    </xf>
    <xf numFmtId="3" fontId="19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right" vertical="center"/>
    </xf>
    <xf numFmtId="3" fontId="21" fillId="0" borderId="1" xfId="0" applyNumberFormat="1" applyFont="1" applyBorder="1" applyAlignment="1">
      <alignment horizontal="right" vertical="center"/>
    </xf>
    <xf numFmtId="3" fontId="22" fillId="0" borderId="1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horizontal="right" vertical="center"/>
    </xf>
    <xf numFmtId="0" fontId="19" fillId="0" borderId="1" xfId="0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left"/>
    </xf>
    <xf numFmtId="49" fontId="4" fillId="0" borderId="0" xfId="0" applyNumberFormat="1" applyFont="1" applyAlignment="1">
      <alignment horizontal="left"/>
    </xf>
    <xf numFmtId="0" fontId="19" fillId="0" borderId="0" xfId="0" applyFont="1" applyAlignment="1">
      <alignment horizontal="right" vertical="center"/>
    </xf>
    <xf numFmtId="0" fontId="20" fillId="0" borderId="1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25" fillId="0" borderId="1" xfId="0" applyFont="1" applyBorder="1" applyAlignment="1">
      <alignment horizontal="right" vertical="center"/>
    </xf>
    <xf numFmtId="0" fontId="20" fillId="0" borderId="0" xfId="0" applyFont="1" applyAlignment="1">
      <alignment vertical="center" wrapText="1"/>
    </xf>
    <xf numFmtId="0" fontId="25" fillId="0" borderId="0" xfId="0" applyFont="1" applyAlignment="1">
      <alignment horizontal="right" vertical="center"/>
    </xf>
    <xf numFmtId="0" fontId="19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6" fillId="0" borderId="0" xfId="0" applyFont="1"/>
    <xf numFmtId="0" fontId="27" fillId="0" borderId="0" xfId="0" applyFont="1" applyAlignment="1">
      <alignment horizontal="right" vertical="center"/>
    </xf>
    <xf numFmtId="3" fontId="27" fillId="0" borderId="0" xfId="0" applyNumberFormat="1" applyFont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10" fontId="24" fillId="0" borderId="0" xfId="0" applyNumberFormat="1" applyFont="1" applyAlignment="1">
      <alignment horizontal="right" vertical="center"/>
    </xf>
    <xf numFmtId="10" fontId="27" fillId="0" borderId="0" xfId="0" applyNumberFormat="1" applyFont="1" applyAlignment="1">
      <alignment horizontal="right" vertical="center"/>
    </xf>
    <xf numFmtId="10" fontId="24" fillId="0" borderId="3" xfId="0" applyNumberFormat="1" applyFont="1" applyBorder="1" applyAlignment="1">
      <alignment horizontal="right" vertical="center"/>
    </xf>
    <xf numFmtId="0" fontId="27" fillId="0" borderId="3" xfId="0" applyFont="1" applyBorder="1" applyAlignment="1">
      <alignment horizontal="right" vertical="center"/>
    </xf>
    <xf numFmtId="0" fontId="24" fillId="0" borderId="3" xfId="0" applyFont="1" applyBorder="1" applyAlignment="1">
      <alignment horizontal="right" vertical="center"/>
    </xf>
    <xf numFmtId="0" fontId="27" fillId="0" borderId="1" xfId="0" applyFont="1" applyBorder="1" applyAlignment="1">
      <alignment horizontal="right" vertical="center"/>
    </xf>
    <xf numFmtId="0" fontId="27" fillId="0" borderId="2" xfId="0" applyFont="1" applyBorder="1" applyAlignment="1">
      <alignment horizontal="right" vertical="center"/>
    </xf>
    <xf numFmtId="9" fontId="14" fillId="0" borderId="0" xfId="2" applyFont="1"/>
    <xf numFmtId="0" fontId="14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</cellXfs>
  <cellStyles count="3">
    <cellStyle name="Normal" xfId="0" builtinId="0"/>
    <cellStyle name="Normal 4" xfId="1" xr:uid="{72E46B1B-B8B5-4072-BF41-63824DD479B5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8C28A-C16B-4DA3-BE2C-1E7B4D272E5D}">
  <dimension ref="A1:K27"/>
  <sheetViews>
    <sheetView showGridLines="0" tabSelected="1" workbookViewId="0"/>
  </sheetViews>
  <sheetFormatPr defaultColWidth="9.1796875" defaultRowHeight="13" x14ac:dyDescent="0.3"/>
  <cols>
    <col min="1" max="1" width="28.54296875" style="32" customWidth="1"/>
    <col min="2" max="2" width="33.54296875" style="32" customWidth="1"/>
    <col min="3" max="3" width="9.1796875" style="32"/>
    <col min="4" max="7" width="9.1796875" style="32" customWidth="1"/>
    <col min="8" max="10" width="9.1796875" style="32"/>
    <col min="11" max="11" width="9.1796875" style="32" collapsed="1"/>
    <col min="12" max="16384" width="9.1796875" style="32"/>
  </cols>
  <sheetData>
    <row r="1" spans="1:11" x14ac:dyDescent="0.3">
      <c r="A1" s="31" t="s">
        <v>241</v>
      </c>
      <c r="D1" s="105"/>
      <c r="E1" s="105"/>
      <c r="F1" s="105"/>
      <c r="G1" s="105"/>
    </row>
    <row r="3" spans="1:11" x14ac:dyDescent="0.3">
      <c r="A3" s="39" t="s">
        <v>205</v>
      </c>
      <c r="B3" s="39" t="s">
        <v>206</v>
      </c>
      <c r="C3" s="39" t="s">
        <v>242</v>
      </c>
      <c r="D3" s="34" t="s">
        <v>400</v>
      </c>
      <c r="E3" s="34" t="s">
        <v>401</v>
      </c>
      <c r="F3" s="56" t="s">
        <v>243</v>
      </c>
      <c r="G3" s="57" t="s">
        <v>244</v>
      </c>
      <c r="H3" s="41" t="s">
        <v>329</v>
      </c>
      <c r="I3" s="41" t="s">
        <v>273</v>
      </c>
      <c r="J3" s="58" t="s">
        <v>243</v>
      </c>
      <c r="K3" s="58" t="s">
        <v>244</v>
      </c>
    </row>
    <row r="4" spans="1:11" x14ac:dyDescent="0.3">
      <c r="A4" s="32" t="s">
        <v>36</v>
      </c>
      <c r="B4" s="51" t="s">
        <v>91</v>
      </c>
      <c r="C4" s="50" t="s">
        <v>245</v>
      </c>
      <c r="D4" s="84" t="s">
        <v>376</v>
      </c>
      <c r="E4" s="95">
        <v>57189</v>
      </c>
      <c r="F4" s="96">
        <v>2393</v>
      </c>
      <c r="G4" s="99">
        <v>4.2000000000000003E-2</v>
      </c>
      <c r="H4" s="96">
        <v>31651</v>
      </c>
      <c r="I4" s="96">
        <v>28783</v>
      </c>
      <c r="J4" s="84" t="s">
        <v>377</v>
      </c>
      <c r="K4" s="97">
        <v>0.1</v>
      </c>
    </row>
    <row r="5" spans="1:11" x14ac:dyDescent="0.3">
      <c r="A5" s="32" t="s">
        <v>42</v>
      </c>
      <c r="B5" s="51" t="s">
        <v>207</v>
      </c>
      <c r="C5" s="50" t="s">
        <v>245</v>
      </c>
      <c r="D5" s="96">
        <v>15932</v>
      </c>
      <c r="E5" s="95">
        <v>12555</v>
      </c>
      <c r="F5" s="96">
        <v>3377</v>
      </c>
      <c r="G5" s="99">
        <v>0.26900000000000002</v>
      </c>
      <c r="H5" s="96">
        <v>8931</v>
      </c>
      <c r="I5" s="96">
        <v>5758</v>
      </c>
      <c r="J5" s="96">
        <v>3173</v>
      </c>
      <c r="K5" s="97">
        <v>0.55100000000000005</v>
      </c>
    </row>
    <row r="6" spans="1:11" x14ac:dyDescent="0.3">
      <c r="A6" s="32" t="s">
        <v>208</v>
      </c>
      <c r="B6" s="51" t="s">
        <v>209</v>
      </c>
      <c r="C6" s="50" t="s">
        <v>245</v>
      </c>
      <c r="D6" s="96">
        <v>27606</v>
      </c>
      <c r="E6" s="95">
        <v>25279</v>
      </c>
      <c r="F6" s="96">
        <v>2327</v>
      </c>
      <c r="G6" s="99">
        <v>9.1999999999999998E-2</v>
      </c>
      <c r="H6" s="96">
        <v>14890</v>
      </c>
      <c r="I6" s="96">
        <v>11715</v>
      </c>
      <c r="J6" s="96">
        <v>3176</v>
      </c>
      <c r="K6" s="97">
        <v>0.27100000000000002</v>
      </c>
    </row>
    <row r="7" spans="1:11" ht="26" x14ac:dyDescent="0.3">
      <c r="A7" s="32" t="s">
        <v>40</v>
      </c>
      <c r="B7" s="51" t="s">
        <v>210</v>
      </c>
      <c r="C7" s="50" t="s">
        <v>245</v>
      </c>
      <c r="D7" s="94" t="s">
        <v>378</v>
      </c>
      <c r="E7" s="94" t="s">
        <v>379</v>
      </c>
      <c r="F7" s="95">
        <v>1107</v>
      </c>
      <c r="G7" s="100" t="s">
        <v>380</v>
      </c>
      <c r="H7" s="94" t="s">
        <v>381</v>
      </c>
      <c r="I7" s="94" t="s">
        <v>382</v>
      </c>
      <c r="J7" s="94">
        <v>105</v>
      </c>
      <c r="K7" s="94" t="s">
        <v>383</v>
      </c>
    </row>
    <row r="8" spans="1:11" x14ac:dyDescent="0.3">
      <c r="A8" s="32" t="s">
        <v>211</v>
      </c>
      <c r="B8" s="51" t="s">
        <v>212</v>
      </c>
      <c r="C8" s="50" t="s">
        <v>245</v>
      </c>
      <c r="D8" s="94" t="s">
        <v>384</v>
      </c>
      <c r="E8" s="94" t="s">
        <v>385</v>
      </c>
      <c r="F8" s="94" t="s">
        <v>386</v>
      </c>
      <c r="G8" s="99">
        <v>4.7E-2</v>
      </c>
      <c r="H8" s="94" t="s">
        <v>387</v>
      </c>
      <c r="I8" s="94" t="s">
        <v>388</v>
      </c>
      <c r="J8" s="94" t="s">
        <v>386</v>
      </c>
      <c r="K8" s="97">
        <v>4.7E-2</v>
      </c>
    </row>
    <row r="9" spans="1:11" x14ac:dyDescent="0.3">
      <c r="A9" s="32" t="s">
        <v>31</v>
      </c>
      <c r="B9" s="51" t="s">
        <v>87</v>
      </c>
      <c r="C9" s="50" t="s">
        <v>245</v>
      </c>
      <c r="D9" s="96">
        <v>9291</v>
      </c>
      <c r="E9" s="96">
        <v>7065</v>
      </c>
      <c r="F9" s="96">
        <v>2226</v>
      </c>
      <c r="G9" s="99">
        <v>0.315</v>
      </c>
      <c r="H9" s="96">
        <v>4099</v>
      </c>
      <c r="I9" s="96">
        <v>1363</v>
      </c>
      <c r="J9" s="96">
        <v>2735</v>
      </c>
      <c r="K9" s="97">
        <v>2.0059999999999998</v>
      </c>
    </row>
    <row r="10" spans="1:11" x14ac:dyDescent="0.3">
      <c r="A10" s="32" t="s">
        <v>214</v>
      </c>
      <c r="B10" s="51" t="s">
        <v>215</v>
      </c>
      <c r="C10" s="50" t="s">
        <v>245</v>
      </c>
      <c r="D10" s="96">
        <v>25038</v>
      </c>
      <c r="E10" s="96">
        <v>6147</v>
      </c>
      <c r="F10" s="96">
        <v>18891</v>
      </c>
      <c r="G10" s="99">
        <v>3.073</v>
      </c>
      <c r="H10" s="96">
        <v>7085</v>
      </c>
      <c r="I10" s="96">
        <v>4605</v>
      </c>
      <c r="J10" s="96">
        <v>2480</v>
      </c>
      <c r="K10" s="97">
        <v>0.53900000000000003</v>
      </c>
    </row>
    <row r="11" spans="1:11" x14ac:dyDescent="0.3">
      <c r="B11" s="51"/>
      <c r="C11" s="50"/>
      <c r="D11" s="84"/>
      <c r="E11" s="84"/>
      <c r="F11" s="84"/>
      <c r="G11" s="101"/>
      <c r="H11" s="84"/>
      <c r="I11" s="84"/>
      <c r="J11" s="84"/>
      <c r="K11" s="84"/>
    </row>
    <row r="12" spans="1:11" x14ac:dyDescent="0.3">
      <c r="A12" s="32" t="s">
        <v>216</v>
      </c>
      <c r="B12" s="51" t="s">
        <v>217</v>
      </c>
      <c r="C12" s="50" t="s">
        <v>245</v>
      </c>
      <c r="D12" s="84">
        <v>437</v>
      </c>
      <c r="E12" s="84">
        <v>463</v>
      </c>
      <c r="F12" s="94" t="s">
        <v>389</v>
      </c>
      <c r="G12" s="100" t="s">
        <v>390</v>
      </c>
      <c r="H12" s="84">
        <v>441</v>
      </c>
      <c r="I12" s="84">
        <v>468</v>
      </c>
      <c r="J12" s="84" t="s">
        <v>391</v>
      </c>
      <c r="K12" s="84" t="s">
        <v>392</v>
      </c>
    </row>
    <row r="13" spans="1:11" x14ac:dyDescent="0.3">
      <c r="A13" s="32" t="s">
        <v>218</v>
      </c>
      <c r="B13" s="51" t="s">
        <v>219</v>
      </c>
      <c r="C13" s="50" t="s">
        <v>246</v>
      </c>
      <c r="D13" s="96">
        <v>6596</v>
      </c>
      <c r="E13" s="96">
        <v>6614</v>
      </c>
      <c r="F13" s="84" t="s">
        <v>393</v>
      </c>
      <c r="G13" s="101" t="s">
        <v>394</v>
      </c>
      <c r="H13" s="96">
        <v>3232</v>
      </c>
      <c r="I13" s="96">
        <v>3251</v>
      </c>
      <c r="J13" s="84" t="s">
        <v>395</v>
      </c>
      <c r="K13" s="84" t="s">
        <v>396</v>
      </c>
    </row>
    <row r="14" spans="1:11" x14ac:dyDescent="0.3">
      <c r="A14" s="32" t="s">
        <v>220</v>
      </c>
      <c r="B14" s="51" t="s">
        <v>221</v>
      </c>
      <c r="C14" s="50" t="s">
        <v>247</v>
      </c>
      <c r="D14" s="96">
        <v>3631</v>
      </c>
      <c r="E14" s="96">
        <v>3546</v>
      </c>
      <c r="F14" s="84">
        <v>85</v>
      </c>
      <c r="G14" s="99">
        <v>2.4E-2</v>
      </c>
      <c r="H14" s="96">
        <v>2165</v>
      </c>
      <c r="I14" s="96">
        <v>2150</v>
      </c>
      <c r="J14" s="84">
        <v>16</v>
      </c>
      <c r="K14" s="97">
        <v>7.0000000000000001E-3</v>
      </c>
    </row>
    <row r="15" spans="1:11" x14ac:dyDescent="0.3">
      <c r="A15" s="32" t="s">
        <v>222</v>
      </c>
      <c r="B15" s="51" t="s">
        <v>223</v>
      </c>
      <c r="C15" s="50"/>
      <c r="D15" s="96">
        <v>3431</v>
      </c>
      <c r="E15" s="96">
        <v>3519</v>
      </c>
      <c r="F15" s="84" t="s">
        <v>397</v>
      </c>
      <c r="G15" s="101" t="s">
        <v>398</v>
      </c>
      <c r="H15" s="96">
        <v>1804</v>
      </c>
      <c r="I15" s="96">
        <v>1801</v>
      </c>
      <c r="J15" s="84">
        <v>3</v>
      </c>
      <c r="K15" s="97">
        <v>2E-3</v>
      </c>
    </row>
    <row r="16" spans="1:11" x14ac:dyDescent="0.3">
      <c r="B16" s="51"/>
      <c r="C16" s="50"/>
      <c r="D16" s="84"/>
      <c r="E16" s="84"/>
      <c r="F16" s="84"/>
      <c r="G16" s="101"/>
      <c r="H16" s="84"/>
      <c r="I16" s="84"/>
      <c r="J16" s="84"/>
      <c r="K16" s="84"/>
    </row>
    <row r="17" spans="1:11" x14ac:dyDescent="0.3">
      <c r="A17" s="32" t="s">
        <v>224</v>
      </c>
      <c r="B17" s="51" t="s">
        <v>225</v>
      </c>
      <c r="C17" s="50" t="s">
        <v>245</v>
      </c>
      <c r="D17" s="96">
        <v>618033</v>
      </c>
      <c r="E17" s="96">
        <v>611361</v>
      </c>
      <c r="F17" s="96">
        <v>6672</v>
      </c>
      <c r="G17" s="99">
        <v>1.0999999999999999E-2</v>
      </c>
      <c r="H17" s="96">
        <v>618033</v>
      </c>
      <c r="I17" s="96">
        <v>611361</v>
      </c>
      <c r="J17" s="96">
        <v>6672</v>
      </c>
      <c r="K17" s="97">
        <v>1.0999999999999999E-2</v>
      </c>
    </row>
    <row r="18" spans="1:11" x14ac:dyDescent="0.3">
      <c r="A18" s="32" t="s">
        <v>226</v>
      </c>
      <c r="B18" s="51" t="s">
        <v>227</v>
      </c>
      <c r="C18" s="50" t="s">
        <v>245</v>
      </c>
      <c r="D18" s="96">
        <v>164109</v>
      </c>
      <c r="E18" s="96">
        <v>146179</v>
      </c>
      <c r="F18" s="96">
        <v>17930</v>
      </c>
      <c r="G18" s="99">
        <v>0.123</v>
      </c>
      <c r="H18" s="96">
        <v>164109</v>
      </c>
      <c r="I18" s="96">
        <v>146179</v>
      </c>
      <c r="J18" s="96">
        <v>17930</v>
      </c>
      <c r="K18" s="97">
        <v>0.123</v>
      </c>
    </row>
    <row r="19" spans="1:11" x14ac:dyDescent="0.3">
      <c r="A19" s="32" t="s">
        <v>228</v>
      </c>
      <c r="B19" s="51" t="s">
        <v>229</v>
      </c>
      <c r="C19" s="50" t="s">
        <v>245</v>
      </c>
      <c r="D19" s="96">
        <v>367751</v>
      </c>
      <c r="E19" s="96">
        <v>368842</v>
      </c>
      <c r="F19" s="94" t="s">
        <v>399</v>
      </c>
      <c r="G19" s="100" t="s">
        <v>394</v>
      </c>
      <c r="H19" s="96">
        <v>367751</v>
      </c>
      <c r="I19" s="96">
        <v>368842</v>
      </c>
      <c r="J19" s="94" t="s">
        <v>399</v>
      </c>
      <c r="K19" s="94" t="s">
        <v>394</v>
      </c>
    </row>
    <row r="20" spans="1:11" x14ac:dyDescent="0.3">
      <c r="A20" s="32" t="s">
        <v>230</v>
      </c>
      <c r="B20" s="51" t="s">
        <v>231</v>
      </c>
      <c r="C20" s="32" t="s">
        <v>247</v>
      </c>
      <c r="D20" s="96">
        <v>263000</v>
      </c>
      <c r="E20" s="96">
        <v>263000</v>
      </c>
      <c r="F20" s="84">
        <v>0</v>
      </c>
      <c r="G20" s="99">
        <v>0</v>
      </c>
      <c r="H20" s="96">
        <v>263000</v>
      </c>
      <c r="I20" s="96">
        <v>263000</v>
      </c>
      <c r="J20" s="84">
        <v>0</v>
      </c>
      <c r="K20" s="97">
        <v>0</v>
      </c>
    </row>
    <row r="21" spans="1:11" x14ac:dyDescent="0.3">
      <c r="B21" s="51"/>
      <c r="D21" s="84"/>
      <c r="E21" s="84"/>
      <c r="F21" s="84"/>
      <c r="G21" s="101"/>
      <c r="H21" s="84"/>
      <c r="I21" s="84"/>
      <c r="J21" s="84"/>
      <c r="K21" s="84"/>
    </row>
    <row r="22" spans="1:11" x14ac:dyDescent="0.3">
      <c r="A22" s="32" t="s">
        <v>232</v>
      </c>
      <c r="B22" s="51" t="s">
        <v>233</v>
      </c>
      <c r="C22" s="50" t="s">
        <v>244</v>
      </c>
      <c r="D22" s="97">
        <v>0.26700000000000002</v>
      </c>
      <c r="E22" s="97">
        <v>0.22</v>
      </c>
      <c r="F22" s="84"/>
      <c r="G22" s="101"/>
      <c r="H22" s="97">
        <v>0.28199999999999997</v>
      </c>
      <c r="I22" s="97">
        <v>0.2</v>
      </c>
      <c r="J22" s="84"/>
      <c r="K22" s="84"/>
    </row>
    <row r="23" spans="1:11" x14ac:dyDescent="0.3">
      <c r="A23" s="32" t="s">
        <v>234</v>
      </c>
      <c r="B23" s="51" t="s">
        <v>235</v>
      </c>
      <c r="C23" s="50" t="s">
        <v>244</v>
      </c>
      <c r="D23" s="97">
        <v>0.436</v>
      </c>
      <c r="E23" s="97">
        <v>0.442</v>
      </c>
      <c r="F23" s="84"/>
      <c r="G23" s="101"/>
      <c r="H23" s="97">
        <v>0.47</v>
      </c>
      <c r="I23" s="97">
        <v>0.40699999999999997</v>
      </c>
      <c r="J23" s="84"/>
      <c r="K23" s="84"/>
    </row>
    <row r="24" spans="1:11" x14ac:dyDescent="0.3">
      <c r="A24" s="32" t="s">
        <v>236</v>
      </c>
      <c r="B24" s="51" t="s">
        <v>237</v>
      </c>
      <c r="C24" s="50" t="s">
        <v>244</v>
      </c>
      <c r="D24" s="97">
        <v>0.156</v>
      </c>
      <c r="E24" s="98">
        <v>0.124</v>
      </c>
      <c r="F24" s="84"/>
      <c r="G24" s="101"/>
      <c r="H24" s="97">
        <v>0.129</v>
      </c>
      <c r="I24" s="97">
        <v>4.7E-2</v>
      </c>
      <c r="J24" s="84"/>
      <c r="K24" s="84"/>
    </row>
    <row r="25" spans="1:11" ht="26" x14ac:dyDescent="0.3">
      <c r="A25" s="32" t="s">
        <v>238</v>
      </c>
      <c r="B25" s="51" t="s">
        <v>239</v>
      </c>
      <c r="C25" s="32" t="s">
        <v>248</v>
      </c>
      <c r="D25" s="84">
        <v>0.04</v>
      </c>
      <c r="E25" s="94">
        <v>0.03</v>
      </c>
      <c r="F25" s="84"/>
      <c r="G25" s="99">
        <v>0.315</v>
      </c>
      <c r="H25" s="84">
        <v>0.02</v>
      </c>
      <c r="I25" s="84">
        <v>0.01</v>
      </c>
      <c r="J25" s="84"/>
      <c r="K25" s="97">
        <v>2.0059999999999998</v>
      </c>
    </row>
    <row r="26" spans="1:11" x14ac:dyDescent="0.3">
      <c r="A26" s="40" t="s">
        <v>240</v>
      </c>
      <c r="B26" s="33" t="s">
        <v>249</v>
      </c>
      <c r="C26" s="40" t="s">
        <v>248</v>
      </c>
      <c r="D26" s="91">
        <v>1.4</v>
      </c>
      <c r="E26" s="102">
        <v>1.4</v>
      </c>
      <c r="F26" s="91"/>
      <c r="G26" s="103" t="s">
        <v>394</v>
      </c>
      <c r="H26" s="91">
        <v>1.4</v>
      </c>
      <c r="I26" s="91">
        <v>1.4</v>
      </c>
      <c r="J26" s="91"/>
      <c r="K26" s="102" t="s">
        <v>394</v>
      </c>
    </row>
    <row r="27" spans="1:11" x14ac:dyDescent="0.3">
      <c r="D27" s="55"/>
      <c r="E27" s="55"/>
      <c r="F27" s="36"/>
      <c r="G27" s="55"/>
      <c r="H27" s="53"/>
      <c r="I27" s="53"/>
      <c r="J27" s="52"/>
      <c r="K27" s="54"/>
    </row>
  </sheetData>
  <mergeCells count="1">
    <mergeCell ref="D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BF9F3-5192-4F0B-BC73-BD717A1BF4A5}">
  <dimension ref="A1:D44"/>
  <sheetViews>
    <sheetView showGridLines="0" zoomScaleNormal="100" workbookViewId="0"/>
  </sheetViews>
  <sheetFormatPr defaultRowHeight="14.5" x14ac:dyDescent="0.35"/>
  <cols>
    <col min="1" max="2" width="32.54296875" bestFit="1" customWidth="1"/>
    <col min="3" max="4" width="10.453125" bestFit="1" customWidth="1"/>
  </cols>
  <sheetData>
    <row r="1" spans="1:4" ht="26" x14ac:dyDescent="0.35">
      <c r="A1" s="16" t="s">
        <v>53</v>
      </c>
      <c r="B1" s="16" t="s">
        <v>90</v>
      </c>
    </row>
    <row r="2" spans="1:4" x14ac:dyDescent="0.35">
      <c r="A2" s="16"/>
      <c r="B2" s="16"/>
    </row>
    <row r="3" spans="1:4" x14ac:dyDescent="0.35">
      <c r="B3" s="6" t="s">
        <v>55</v>
      </c>
    </row>
    <row r="4" spans="1:4" x14ac:dyDescent="0.35">
      <c r="A4" s="8" t="s">
        <v>34</v>
      </c>
      <c r="B4" s="10" t="s">
        <v>152</v>
      </c>
      <c r="C4" s="9">
        <v>45473</v>
      </c>
      <c r="D4" s="9">
        <v>45291</v>
      </c>
    </row>
    <row r="5" spans="1:4" x14ac:dyDescent="0.35">
      <c r="A5" s="7" t="s">
        <v>1</v>
      </c>
      <c r="B5" s="7" t="s">
        <v>56</v>
      </c>
      <c r="C5" s="2"/>
      <c r="D5" s="2"/>
    </row>
    <row r="6" spans="1:4" x14ac:dyDescent="0.35">
      <c r="A6" s="7" t="s">
        <v>2</v>
      </c>
      <c r="B6" s="7" t="s">
        <v>57</v>
      </c>
      <c r="C6" s="2"/>
      <c r="D6" s="2"/>
    </row>
    <row r="7" spans="1:4" x14ac:dyDescent="0.35">
      <c r="A7" s="6" t="s">
        <v>3</v>
      </c>
      <c r="B7" s="6" t="s">
        <v>58</v>
      </c>
      <c r="C7" s="4">
        <v>25890</v>
      </c>
      <c r="D7" s="4">
        <v>29733</v>
      </c>
    </row>
    <row r="8" spans="1:4" x14ac:dyDescent="0.35">
      <c r="A8" s="6" t="s">
        <v>4</v>
      </c>
      <c r="B8" s="6" t="s">
        <v>59</v>
      </c>
      <c r="C8" s="4">
        <v>15134</v>
      </c>
      <c r="D8" s="4">
        <v>12118</v>
      </c>
    </row>
    <row r="9" spans="1:4" x14ac:dyDescent="0.35">
      <c r="A9" s="6" t="s">
        <v>5</v>
      </c>
      <c r="B9" s="6" t="s">
        <v>60</v>
      </c>
      <c r="C9" s="5">
        <v>196</v>
      </c>
      <c r="D9" s="5">
        <v>0</v>
      </c>
    </row>
    <row r="10" spans="1:4" x14ac:dyDescent="0.35">
      <c r="A10" s="6" t="s">
        <v>6</v>
      </c>
      <c r="B10" s="6" t="s">
        <v>61</v>
      </c>
      <c r="C10" s="5">
        <v>714</v>
      </c>
      <c r="D10" s="5">
        <v>550</v>
      </c>
    </row>
    <row r="11" spans="1:4" x14ac:dyDescent="0.35">
      <c r="A11" s="10" t="s">
        <v>7</v>
      </c>
      <c r="B11" s="10" t="s">
        <v>62</v>
      </c>
      <c r="C11" s="11">
        <v>41934</v>
      </c>
      <c r="D11" s="11">
        <v>42401</v>
      </c>
    </row>
    <row r="12" spans="1:4" x14ac:dyDescent="0.35">
      <c r="A12" s="7" t="s">
        <v>8</v>
      </c>
      <c r="B12" s="7" t="s">
        <v>63</v>
      </c>
      <c r="C12" s="2"/>
      <c r="D12" s="2"/>
    </row>
    <row r="13" spans="1:4" x14ac:dyDescent="0.35">
      <c r="A13" s="6" t="s">
        <v>9</v>
      </c>
      <c r="B13" s="6" t="s">
        <v>64</v>
      </c>
      <c r="C13" s="4">
        <v>2402</v>
      </c>
      <c r="D13" s="4">
        <v>2177</v>
      </c>
    </row>
    <row r="14" spans="1:4" x14ac:dyDescent="0.35">
      <c r="A14" s="6" t="s">
        <v>10</v>
      </c>
      <c r="B14" s="6" t="s">
        <v>65</v>
      </c>
      <c r="C14" s="5">
        <v>0</v>
      </c>
      <c r="D14" s="5">
        <v>163</v>
      </c>
    </row>
    <row r="15" spans="1:4" x14ac:dyDescent="0.35">
      <c r="A15" s="6" t="s">
        <v>298</v>
      </c>
      <c r="B15" s="6" t="s">
        <v>374</v>
      </c>
      <c r="C15" s="4">
        <v>14069</v>
      </c>
      <c r="D15" s="4">
        <v>14069</v>
      </c>
    </row>
    <row r="16" spans="1:4" x14ac:dyDescent="0.35">
      <c r="A16" s="6" t="s">
        <v>11</v>
      </c>
      <c r="B16" s="6" t="s">
        <v>66</v>
      </c>
      <c r="C16" s="4">
        <v>557424</v>
      </c>
      <c r="D16" s="4">
        <v>545271</v>
      </c>
    </row>
    <row r="17" spans="1:4" x14ac:dyDescent="0.35">
      <c r="A17" s="6" t="s">
        <v>12</v>
      </c>
      <c r="B17" s="6" t="s">
        <v>67</v>
      </c>
      <c r="C17" s="4">
        <v>2204</v>
      </c>
      <c r="D17" s="4">
        <v>2083</v>
      </c>
    </row>
    <row r="18" spans="1:4" x14ac:dyDescent="0.35">
      <c r="A18" s="10" t="s">
        <v>13</v>
      </c>
      <c r="B18" s="10" t="s">
        <v>68</v>
      </c>
      <c r="C18" s="11">
        <v>576099</v>
      </c>
      <c r="D18" s="11">
        <v>563763</v>
      </c>
    </row>
    <row r="19" spans="1:4" x14ac:dyDescent="0.35">
      <c r="A19" s="10" t="s">
        <v>14</v>
      </c>
      <c r="B19" s="10" t="s">
        <v>69</v>
      </c>
      <c r="C19" s="11">
        <v>618033</v>
      </c>
      <c r="D19" s="11">
        <v>606164</v>
      </c>
    </row>
    <row r="20" spans="1:4" x14ac:dyDescent="0.35">
      <c r="A20" s="2"/>
      <c r="B20" s="2"/>
      <c r="C20" s="2"/>
      <c r="D20" s="2"/>
    </row>
    <row r="21" spans="1:4" x14ac:dyDescent="0.35">
      <c r="A21" s="7" t="s">
        <v>15</v>
      </c>
      <c r="B21" s="7" t="s">
        <v>70</v>
      </c>
      <c r="C21" s="2"/>
      <c r="D21" s="2"/>
    </row>
    <row r="22" spans="1:4" x14ac:dyDescent="0.35">
      <c r="A22" s="7" t="s">
        <v>16</v>
      </c>
      <c r="B22" s="7" t="s">
        <v>71</v>
      </c>
      <c r="C22" s="2"/>
      <c r="D22" s="2"/>
    </row>
    <row r="23" spans="1:4" x14ac:dyDescent="0.35">
      <c r="A23" s="6" t="s">
        <v>17</v>
      </c>
      <c r="B23" s="6" t="s">
        <v>72</v>
      </c>
      <c r="C23" s="4">
        <v>17416</v>
      </c>
      <c r="D23" s="4">
        <v>15831</v>
      </c>
    </row>
    <row r="24" spans="1:4" x14ac:dyDescent="0.35">
      <c r="A24" s="6" t="s">
        <v>18</v>
      </c>
      <c r="B24" s="6" t="s">
        <v>73</v>
      </c>
      <c r="C24" s="5">
        <v>848</v>
      </c>
      <c r="D24" s="4">
        <v>1311</v>
      </c>
    </row>
    <row r="25" spans="1:4" x14ac:dyDescent="0.35">
      <c r="A25" s="6" t="s">
        <v>19</v>
      </c>
      <c r="B25" s="6" t="s">
        <v>74</v>
      </c>
      <c r="C25" s="4">
        <v>7778</v>
      </c>
      <c r="D25" s="4">
        <v>7344</v>
      </c>
    </row>
    <row r="26" spans="1:4" x14ac:dyDescent="0.35">
      <c r="A26" s="6" t="s">
        <v>20</v>
      </c>
      <c r="B26" s="6" t="s">
        <v>75</v>
      </c>
      <c r="C26" s="4">
        <v>1745</v>
      </c>
      <c r="D26" s="5">
        <v>876</v>
      </c>
    </row>
    <row r="27" spans="1:4" x14ac:dyDescent="0.35">
      <c r="A27" s="6" t="s">
        <v>21</v>
      </c>
      <c r="B27" s="6" t="s">
        <v>76</v>
      </c>
      <c r="C27" s="4">
        <v>11725</v>
      </c>
      <c r="D27" s="4">
        <v>9429</v>
      </c>
    </row>
    <row r="28" spans="1:4" x14ac:dyDescent="0.35">
      <c r="A28" s="6" t="s">
        <v>22</v>
      </c>
      <c r="B28" s="6" t="s">
        <v>77</v>
      </c>
      <c r="C28" s="4">
        <v>3088</v>
      </c>
      <c r="D28" s="5">
        <v>63</v>
      </c>
    </row>
    <row r="29" spans="1:4" x14ac:dyDescent="0.35">
      <c r="A29" s="10" t="s">
        <v>23</v>
      </c>
      <c r="B29" s="10" t="s">
        <v>78</v>
      </c>
      <c r="C29" s="11">
        <v>42600</v>
      </c>
      <c r="D29" s="11">
        <v>34854</v>
      </c>
    </row>
    <row r="30" spans="1:4" x14ac:dyDescent="0.35">
      <c r="A30" s="7" t="s">
        <v>24</v>
      </c>
      <c r="B30" s="7" t="s">
        <v>79</v>
      </c>
      <c r="C30" s="2"/>
      <c r="D30" s="2"/>
    </row>
    <row r="31" spans="1:4" x14ac:dyDescent="0.35">
      <c r="A31" s="6" t="s">
        <v>17</v>
      </c>
      <c r="B31" s="6" t="s">
        <v>72</v>
      </c>
      <c r="C31" s="4">
        <v>172583</v>
      </c>
      <c r="D31" s="4">
        <v>157566</v>
      </c>
    </row>
    <row r="32" spans="1:4" x14ac:dyDescent="0.35">
      <c r="A32" s="6" t="s">
        <v>19</v>
      </c>
      <c r="B32" s="6" t="s">
        <v>74</v>
      </c>
      <c r="C32" s="4">
        <v>32214</v>
      </c>
      <c r="D32" s="4">
        <v>33075</v>
      </c>
    </row>
    <row r="33" spans="1:4" x14ac:dyDescent="0.35">
      <c r="A33" s="6" t="s">
        <v>35</v>
      </c>
      <c r="B33" s="6" t="s">
        <v>80</v>
      </c>
      <c r="C33" s="5">
        <v>152</v>
      </c>
      <c r="D33" s="5">
        <v>255</v>
      </c>
    </row>
    <row r="34" spans="1:4" x14ac:dyDescent="0.35">
      <c r="A34" s="6" t="s">
        <v>22</v>
      </c>
      <c r="B34" s="6" t="s">
        <v>77</v>
      </c>
      <c r="C34" s="4">
        <v>2733</v>
      </c>
      <c r="D34" s="4">
        <v>2755</v>
      </c>
    </row>
    <row r="35" spans="1:4" x14ac:dyDescent="0.35">
      <c r="A35" s="10" t="s">
        <v>25</v>
      </c>
      <c r="B35" s="10" t="s">
        <v>81</v>
      </c>
      <c r="C35" s="11">
        <v>207682</v>
      </c>
      <c r="D35" s="11">
        <v>193651</v>
      </c>
    </row>
    <row r="36" spans="1:4" x14ac:dyDescent="0.35">
      <c r="A36" s="10" t="s">
        <v>26</v>
      </c>
      <c r="B36" s="10" t="s">
        <v>82</v>
      </c>
      <c r="C36" s="11">
        <v>250282</v>
      </c>
      <c r="D36" s="11">
        <v>228505</v>
      </c>
    </row>
    <row r="37" spans="1:4" x14ac:dyDescent="0.35">
      <c r="A37" s="2"/>
      <c r="B37" s="2"/>
      <c r="C37" s="2"/>
      <c r="D37" s="2"/>
    </row>
    <row r="38" spans="1:4" x14ac:dyDescent="0.35">
      <c r="A38" s="7" t="s">
        <v>27</v>
      </c>
      <c r="B38" s="7" t="s">
        <v>83</v>
      </c>
      <c r="C38" s="2"/>
      <c r="D38" s="2"/>
    </row>
    <row r="39" spans="1:4" x14ac:dyDescent="0.35">
      <c r="A39" s="6" t="s">
        <v>28</v>
      </c>
      <c r="B39" s="6" t="s">
        <v>84</v>
      </c>
      <c r="C39" s="4">
        <v>263000</v>
      </c>
      <c r="D39" s="4">
        <v>263000</v>
      </c>
    </row>
    <row r="40" spans="1:4" x14ac:dyDescent="0.35">
      <c r="A40" s="6" t="s">
        <v>29</v>
      </c>
      <c r="B40" s="6" t="s">
        <v>85</v>
      </c>
      <c r="C40" s="4">
        <v>44478</v>
      </c>
      <c r="D40" s="4">
        <v>44478</v>
      </c>
    </row>
    <row r="41" spans="1:4" x14ac:dyDescent="0.35">
      <c r="A41" s="6" t="s">
        <v>30</v>
      </c>
      <c r="B41" s="6" t="s">
        <v>86</v>
      </c>
      <c r="C41" s="4">
        <v>23304</v>
      </c>
      <c r="D41" s="4">
        <v>22858</v>
      </c>
    </row>
    <row r="42" spans="1:4" x14ac:dyDescent="0.35">
      <c r="A42" s="6" t="s">
        <v>375</v>
      </c>
      <c r="B42" s="6" t="s">
        <v>115</v>
      </c>
      <c r="C42" s="4">
        <v>36969</v>
      </c>
      <c r="D42" s="4">
        <v>47323</v>
      </c>
    </row>
    <row r="43" spans="1:4" x14ac:dyDescent="0.35">
      <c r="A43" s="10" t="s">
        <v>32</v>
      </c>
      <c r="B43" s="10" t="s">
        <v>88</v>
      </c>
      <c r="C43" s="11">
        <v>367751</v>
      </c>
      <c r="D43" s="11">
        <v>377659</v>
      </c>
    </row>
    <row r="44" spans="1:4" x14ac:dyDescent="0.35">
      <c r="A44" s="10" t="s">
        <v>33</v>
      </c>
      <c r="B44" s="10" t="s">
        <v>89</v>
      </c>
      <c r="C44" s="11">
        <v>618033</v>
      </c>
      <c r="D44" s="11">
        <v>606164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FDAF1-A2BF-4AE6-867F-911FC82A9978}">
  <dimension ref="A1:F34"/>
  <sheetViews>
    <sheetView showGridLines="0" zoomScaleNormal="100" workbookViewId="0"/>
  </sheetViews>
  <sheetFormatPr defaultRowHeight="14.5" x14ac:dyDescent="0.35"/>
  <cols>
    <col min="1" max="1" width="42.54296875" customWidth="1"/>
    <col min="2" max="2" width="40" customWidth="1"/>
    <col min="3" max="4" width="11.453125" customWidth="1"/>
    <col min="5" max="5" width="10.1796875" style="48" customWidth="1"/>
    <col min="6" max="6" width="10" style="48" customWidth="1"/>
  </cols>
  <sheetData>
    <row r="1" spans="1:6" ht="39" x14ac:dyDescent="0.35">
      <c r="A1" s="1" t="s">
        <v>52</v>
      </c>
      <c r="B1" s="1" t="s">
        <v>108</v>
      </c>
      <c r="C1" s="1"/>
      <c r="D1" s="1"/>
    </row>
    <row r="2" spans="1:6" x14ac:dyDescent="0.35">
      <c r="A2" s="14" t="s">
        <v>297</v>
      </c>
      <c r="B2" s="14" t="s">
        <v>251</v>
      </c>
      <c r="C2" s="14"/>
      <c r="D2" s="14"/>
    </row>
    <row r="3" spans="1:6" x14ac:dyDescent="0.35">
      <c r="A3" s="14"/>
      <c r="B3" s="14"/>
      <c r="C3" s="14"/>
      <c r="D3" s="14"/>
    </row>
    <row r="4" spans="1:6" x14ac:dyDescent="0.35">
      <c r="A4" s="15" t="s">
        <v>50</v>
      </c>
      <c r="B4" s="15" t="s">
        <v>51</v>
      </c>
      <c r="C4" s="15"/>
      <c r="D4" s="15"/>
    </row>
    <row r="6" spans="1:6" x14ac:dyDescent="0.35">
      <c r="A6" s="8" t="s">
        <v>0</v>
      </c>
      <c r="B6" s="8" t="s">
        <v>55</v>
      </c>
      <c r="C6" s="65" t="s">
        <v>329</v>
      </c>
      <c r="D6" s="65" t="s">
        <v>273</v>
      </c>
      <c r="E6" s="65">
        <v>2024</v>
      </c>
      <c r="F6" s="65">
        <v>2023</v>
      </c>
    </row>
    <row r="7" spans="1:6" x14ac:dyDescent="0.35">
      <c r="A7" s="2"/>
      <c r="B7" s="2"/>
      <c r="C7" s="2"/>
      <c r="D7" s="2"/>
      <c r="E7" s="2"/>
      <c r="F7" s="2"/>
    </row>
    <row r="8" spans="1:6" x14ac:dyDescent="0.35">
      <c r="A8" s="6" t="s">
        <v>36</v>
      </c>
      <c r="B8" s="6" t="s">
        <v>91</v>
      </c>
      <c r="C8" s="4">
        <v>31651</v>
      </c>
      <c r="D8" s="4">
        <v>28783</v>
      </c>
      <c r="E8" s="4">
        <v>59582</v>
      </c>
      <c r="F8" s="4">
        <v>57189</v>
      </c>
    </row>
    <row r="9" spans="1:6" x14ac:dyDescent="0.35">
      <c r="A9" s="6" t="s">
        <v>37</v>
      </c>
      <c r="B9" s="6" t="s">
        <v>92</v>
      </c>
      <c r="C9" s="5">
        <v>412</v>
      </c>
      <c r="D9" s="5">
        <v>520</v>
      </c>
      <c r="E9" s="5">
        <v>767</v>
      </c>
      <c r="F9" s="5">
        <v>861</v>
      </c>
    </row>
    <row r="10" spans="1:6" x14ac:dyDescent="0.35">
      <c r="A10" s="6" t="s">
        <v>38</v>
      </c>
      <c r="B10" s="6" t="s">
        <v>93</v>
      </c>
      <c r="C10" s="84" t="s">
        <v>301</v>
      </c>
      <c r="D10" s="84" t="s">
        <v>302</v>
      </c>
      <c r="E10" s="84" t="s">
        <v>303</v>
      </c>
      <c r="F10" s="84" t="s">
        <v>304</v>
      </c>
    </row>
    <row r="11" spans="1:6" x14ac:dyDescent="0.35">
      <c r="A11" s="83" t="s">
        <v>299</v>
      </c>
      <c r="B11" s="83" t="s">
        <v>300</v>
      </c>
      <c r="C11" s="84" t="s">
        <v>305</v>
      </c>
      <c r="D11" s="84" t="s">
        <v>306</v>
      </c>
      <c r="E11" s="84" t="s">
        <v>307</v>
      </c>
      <c r="F11" s="84" t="s">
        <v>308</v>
      </c>
    </row>
    <row r="12" spans="1:6" x14ac:dyDescent="0.35">
      <c r="A12" s="6" t="s">
        <v>39</v>
      </c>
      <c r="B12" s="6" t="s">
        <v>94</v>
      </c>
      <c r="C12" s="84" t="s">
        <v>309</v>
      </c>
      <c r="D12" s="84" t="s">
        <v>310</v>
      </c>
      <c r="E12" s="84" t="s">
        <v>311</v>
      </c>
      <c r="F12" s="84" t="s">
        <v>312</v>
      </c>
    </row>
    <row r="13" spans="1:6" x14ac:dyDescent="0.35">
      <c r="A13" s="6" t="s">
        <v>40</v>
      </c>
      <c r="B13" s="6" t="s">
        <v>95</v>
      </c>
      <c r="C13" s="84" t="s">
        <v>313</v>
      </c>
      <c r="D13" s="84" t="s">
        <v>314</v>
      </c>
      <c r="E13" s="84" t="s">
        <v>315</v>
      </c>
      <c r="F13" s="84" t="s">
        <v>316</v>
      </c>
    </row>
    <row r="14" spans="1:6" x14ac:dyDescent="0.35">
      <c r="A14" s="6" t="s">
        <v>41</v>
      </c>
      <c r="B14" s="6" t="s">
        <v>96</v>
      </c>
      <c r="C14" s="84" t="s">
        <v>317</v>
      </c>
      <c r="D14" s="84" t="s">
        <v>318</v>
      </c>
      <c r="E14" s="84" t="s">
        <v>319</v>
      </c>
      <c r="F14" s="84" t="s">
        <v>320</v>
      </c>
    </row>
    <row r="15" spans="1:6" x14ac:dyDescent="0.35">
      <c r="A15" s="10" t="s">
        <v>42</v>
      </c>
      <c r="B15" s="10" t="s">
        <v>97</v>
      </c>
      <c r="C15" s="11">
        <v>8931</v>
      </c>
      <c r="D15" s="11">
        <v>5758</v>
      </c>
      <c r="E15" s="11">
        <v>15932</v>
      </c>
      <c r="F15" s="11">
        <v>12555</v>
      </c>
    </row>
    <row r="16" spans="1:6" x14ac:dyDescent="0.35">
      <c r="A16" s="2"/>
      <c r="B16" s="2"/>
      <c r="C16" s="2"/>
      <c r="D16" s="2"/>
      <c r="E16" s="2"/>
      <c r="F16" s="2"/>
    </row>
    <row r="17" spans="1:6" x14ac:dyDescent="0.35">
      <c r="A17" s="7" t="s">
        <v>43</v>
      </c>
      <c r="B17" s="7" t="s">
        <v>98</v>
      </c>
      <c r="C17" s="2"/>
      <c r="D17" s="2"/>
      <c r="E17" s="2"/>
      <c r="F17" s="2"/>
    </row>
    <row r="18" spans="1:6" x14ac:dyDescent="0.35">
      <c r="A18" s="6" t="s">
        <v>44</v>
      </c>
      <c r="B18" s="6" t="s">
        <v>99</v>
      </c>
      <c r="C18" s="5">
        <v>234</v>
      </c>
      <c r="D18" s="5">
        <v>329</v>
      </c>
      <c r="E18" s="5">
        <v>501</v>
      </c>
      <c r="F18" s="5">
        <v>587</v>
      </c>
    </row>
    <row r="19" spans="1:6" x14ac:dyDescent="0.35">
      <c r="A19" s="6" t="s">
        <v>45</v>
      </c>
      <c r="B19" s="6" t="s">
        <v>100</v>
      </c>
      <c r="C19" s="84" t="s">
        <v>321</v>
      </c>
      <c r="D19" s="84" t="s">
        <v>322</v>
      </c>
      <c r="E19" s="84" t="s">
        <v>323</v>
      </c>
      <c r="F19" s="84" t="s">
        <v>324</v>
      </c>
    </row>
    <row r="20" spans="1:6" x14ac:dyDescent="0.35">
      <c r="A20" s="10" t="s">
        <v>46</v>
      </c>
      <c r="B20" s="10" t="s">
        <v>101</v>
      </c>
      <c r="C20" s="85" t="s">
        <v>325</v>
      </c>
      <c r="D20" s="85" t="s">
        <v>271</v>
      </c>
      <c r="E20" s="85" t="s">
        <v>326</v>
      </c>
      <c r="F20" s="85" t="s">
        <v>272</v>
      </c>
    </row>
    <row r="21" spans="1:6" x14ac:dyDescent="0.35">
      <c r="A21" s="2"/>
      <c r="B21" s="2"/>
      <c r="C21" s="2"/>
      <c r="D21" s="2"/>
      <c r="E21" s="2"/>
      <c r="F21" s="2"/>
    </row>
    <row r="22" spans="1:6" ht="26" x14ac:dyDescent="0.35">
      <c r="A22" s="3" t="s">
        <v>254</v>
      </c>
      <c r="B22" s="3" t="s">
        <v>252</v>
      </c>
      <c r="C22" s="5">
        <v>210</v>
      </c>
      <c r="D22" s="5">
        <v>98</v>
      </c>
      <c r="E22" s="5">
        <v>225</v>
      </c>
      <c r="F22" s="5">
        <v>138</v>
      </c>
    </row>
    <row r="23" spans="1:6" x14ac:dyDescent="0.35">
      <c r="A23" s="10" t="s">
        <v>48</v>
      </c>
      <c r="B23" s="10" t="s">
        <v>102</v>
      </c>
      <c r="C23" s="11">
        <v>7224</v>
      </c>
      <c r="D23" s="11">
        <v>4348</v>
      </c>
      <c r="E23" s="11">
        <v>12416</v>
      </c>
      <c r="F23" s="11">
        <v>10050</v>
      </c>
    </row>
    <row r="24" spans="1:6" x14ac:dyDescent="0.35">
      <c r="A24" s="2"/>
      <c r="B24" s="2"/>
      <c r="C24" s="2"/>
      <c r="D24" s="2"/>
      <c r="E24" s="2"/>
      <c r="F24" s="2"/>
    </row>
    <row r="25" spans="1:6" x14ac:dyDescent="0.35">
      <c r="A25" s="14" t="s">
        <v>185</v>
      </c>
      <c r="B25" s="14" t="s">
        <v>186</v>
      </c>
      <c r="C25" s="84" t="s">
        <v>327</v>
      </c>
      <c r="D25" s="84" t="s">
        <v>328</v>
      </c>
      <c r="E25" s="84" t="s">
        <v>327</v>
      </c>
      <c r="F25" s="84" t="s">
        <v>328</v>
      </c>
    </row>
    <row r="26" spans="1:6" x14ac:dyDescent="0.35">
      <c r="A26" s="10" t="s">
        <v>213</v>
      </c>
      <c r="B26" s="10" t="s">
        <v>253</v>
      </c>
      <c r="C26" s="11">
        <v>4099</v>
      </c>
      <c r="D26" s="11">
        <v>1363</v>
      </c>
      <c r="E26" s="11">
        <v>9291</v>
      </c>
      <c r="F26" s="11">
        <v>7065</v>
      </c>
    </row>
    <row r="27" spans="1:6" x14ac:dyDescent="0.35">
      <c r="A27" s="2"/>
      <c r="B27" s="3" t="s">
        <v>103</v>
      </c>
      <c r="C27" s="2"/>
      <c r="D27" s="2"/>
      <c r="E27" s="2"/>
      <c r="F27" s="2"/>
    </row>
    <row r="28" spans="1:6" x14ac:dyDescent="0.35">
      <c r="A28" s="8" t="s">
        <v>255</v>
      </c>
      <c r="B28" s="8" t="s">
        <v>104</v>
      </c>
      <c r="C28" s="12">
        <v>4099</v>
      </c>
      <c r="D28" s="12">
        <v>1363</v>
      </c>
      <c r="E28" s="12">
        <v>9291</v>
      </c>
      <c r="F28" s="12">
        <v>7065</v>
      </c>
    </row>
    <row r="29" spans="1:6" x14ac:dyDescent="0.35">
      <c r="A29" s="2"/>
      <c r="B29" s="2"/>
      <c r="C29" s="2"/>
      <c r="D29" s="2"/>
      <c r="E29" s="2"/>
      <c r="F29" s="2"/>
    </row>
    <row r="30" spans="1:6" ht="26" x14ac:dyDescent="0.35">
      <c r="A30" s="13" t="s">
        <v>49</v>
      </c>
      <c r="B30" s="13" t="s">
        <v>105</v>
      </c>
      <c r="C30" s="66">
        <v>0.02</v>
      </c>
      <c r="D30" s="66">
        <v>0.01</v>
      </c>
      <c r="E30" s="66">
        <v>0.04</v>
      </c>
      <c r="F30" s="66">
        <v>0.03</v>
      </c>
    </row>
    <row r="31" spans="1:6" x14ac:dyDescent="0.35">
      <c r="C31" s="48"/>
      <c r="D31" s="48"/>
    </row>
    <row r="32" spans="1:6" x14ac:dyDescent="0.35">
      <c r="C32" s="48"/>
      <c r="D32" s="48"/>
    </row>
    <row r="33" spans="3:6" x14ac:dyDescent="0.35">
      <c r="C33" s="48"/>
      <c r="D33" s="48"/>
    </row>
    <row r="34" spans="3:6" x14ac:dyDescent="0.35">
      <c r="C34" s="59"/>
      <c r="D34" s="59"/>
      <c r="E34" s="49"/>
      <c r="F34" s="49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35E82-34E1-4B2C-AAA6-5EEFFBCE99A2}">
  <dimension ref="A1:H24"/>
  <sheetViews>
    <sheetView showGridLines="0" zoomScaleNormal="100" workbookViewId="0"/>
  </sheetViews>
  <sheetFormatPr defaultRowHeight="14.5" x14ac:dyDescent="0.35"/>
  <cols>
    <col min="1" max="1" width="36.1796875" style="18" bestFit="1" customWidth="1"/>
    <col min="2" max="2" width="37.1796875" style="18" bestFit="1" customWidth="1"/>
    <col min="3" max="4" width="9.54296875" style="18" customWidth="1"/>
    <col min="5" max="5" width="10.453125" style="18" customWidth="1"/>
    <col min="6" max="6" width="10.81640625" style="18" customWidth="1"/>
    <col min="7" max="7" width="12.1796875" style="18" customWidth="1"/>
    <col min="8" max="8" width="12.54296875" style="18" customWidth="1"/>
  </cols>
  <sheetData>
    <row r="1" spans="1:8" ht="26.5" x14ac:dyDescent="0.35">
      <c r="A1" s="29" t="s">
        <v>109</v>
      </c>
      <c r="B1" s="29" t="s">
        <v>153</v>
      </c>
    </row>
    <row r="2" spans="1:8" x14ac:dyDescent="0.35">
      <c r="A2" s="14" t="s">
        <v>297</v>
      </c>
      <c r="B2" s="14" t="s">
        <v>251</v>
      </c>
    </row>
    <row r="4" spans="1:8" ht="52" x14ac:dyDescent="0.35">
      <c r="A4" s="19" t="s">
        <v>0</v>
      </c>
      <c r="B4" s="28"/>
      <c r="C4" s="20" t="s">
        <v>110</v>
      </c>
      <c r="D4" s="20" t="s">
        <v>29</v>
      </c>
      <c r="E4" s="20" t="s">
        <v>111</v>
      </c>
      <c r="F4" s="20" t="s">
        <v>112</v>
      </c>
      <c r="G4" s="21" t="s">
        <v>113</v>
      </c>
      <c r="H4"/>
    </row>
    <row r="5" spans="1:8" s="18" customFormat="1" ht="52" x14ac:dyDescent="0.3">
      <c r="A5" s="19"/>
      <c r="B5" s="19" t="s">
        <v>55</v>
      </c>
      <c r="C5" s="20" t="s">
        <v>84</v>
      </c>
      <c r="D5" s="20" t="s">
        <v>85</v>
      </c>
      <c r="E5" s="20" t="s">
        <v>114</v>
      </c>
      <c r="F5" s="20" t="s">
        <v>115</v>
      </c>
      <c r="G5" s="20" t="s">
        <v>116</v>
      </c>
    </row>
    <row r="6" spans="1:8" x14ac:dyDescent="0.35">
      <c r="A6" s="88" t="s">
        <v>330</v>
      </c>
      <c r="B6" s="22" t="s">
        <v>334</v>
      </c>
      <c r="C6" s="71">
        <v>263000</v>
      </c>
      <c r="D6" s="71">
        <v>44478</v>
      </c>
      <c r="E6" s="71">
        <v>22858</v>
      </c>
      <c r="F6" s="71">
        <v>47323</v>
      </c>
      <c r="G6" s="71">
        <v>377659</v>
      </c>
      <c r="H6"/>
    </row>
    <row r="7" spans="1:8" x14ac:dyDescent="0.35">
      <c r="A7" s="81" t="s">
        <v>31</v>
      </c>
      <c r="B7" s="24" t="s">
        <v>87</v>
      </c>
      <c r="C7" s="68">
        <v>0</v>
      </c>
      <c r="D7" s="68">
        <v>0</v>
      </c>
      <c r="E7" s="68">
        <v>0</v>
      </c>
      <c r="F7" s="4">
        <v>9291</v>
      </c>
      <c r="G7" s="70">
        <v>9291</v>
      </c>
      <c r="H7"/>
    </row>
    <row r="8" spans="1:8" x14ac:dyDescent="0.35">
      <c r="A8" s="89" t="s">
        <v>54</v>
      </c>
      <c r="B8" s="26" t="s">
        <v>107</v>
      </c>
      <c r="C8" s="72">
        <v>0</v>
      </c>
      <c r="D8" s="72">
        <v>0</v>
      </c>
      <c r="E8" s="72">
        <v>0</v>
      </c>
      <c r="F8" s="73">
        <v>9291</v>
      </c>
      <c r="G8" s="74">
        <v>9291</v>
      </c>
      <c r="H8"/>
    </row>
    <row r="9" spans="1:8" s="18" customFormat="1" ht="13" x14ac:dyDescent="0.3">
      <c r="A9" s="86" t="s">
        <v>256</v>
      </c>
      <c r="B9" s="60" t="s">
        <v>257</v>
      </c>
      <c r="C9" s="68">
        <v>0</v>
      </c>
      <c r="D9" s="68">
        <v>0</v>
      </c>
      <c r="E9" s="68">
        <v>0</v>
      </c>
      <c r="F9" s="84" t="s">
        <v>274</v>
      </c>
      <c r="G9" s="87" t="s">
        <v>275</v>
      </c>
    </row>
    <row r="10" spans="1:8" s="18" customFormat="1" ht="13" x14ac:dyDescent="0.3">
      <c r="A10" s="90" t="s">
        <v>331</v>
      </c>
      <c r="B10" s="61" t="s">
        <v>259</v>
      </c>
      <c r="C10" s="72">
        <v>0</v>
      </c>
      <c r="D10" s="72">
        <v>0</v>
      </c>
      <c r="E10" s="72">
        <v>0</v>
      </c>
      <c r="F10" s="91" t="s">
        <v>276</v>
      </c>
      <c r="G10" s="85" t="s">
        <v>277</v>
      </c>
    </row>
    <row r="11" spans="1:8" s="18" customFormat="1" ht="13" x14ac:dyDescent="0.3">
      <c r="A11" s="92" t="s">
        <v>260</v>
      </c>
      <c r="B11" s="63" t="s">
        <v>261</v>
      </c>
      <c r="C11" s="75">
        <v>0</v>
      </c>
      <c r="D11" s="75">
        <v>0</v>
      </c>
      <c r="E11" s="75">
        <v>446</v>
      </c>
      <c r="F11" s="91" t="s">
        <v>332</v>
      </c>
      <c r="G11" s="76">
        <v>0</v>
      </c>
    </row>
    <row r="12" spans="1:8" x14ac:dyDescent="0.35">
      <c r="A12" s="88" t="s">
        <v>333</v>
      </c>
      <c r="B12" s="22" t="s">
        <v>335</v>
      </c>
      <c r="C12" s="71">
        <v>263000</v>
      </c>
      <c r="D12" s="71">
        <v>44478</v>
      </c>
      <c r="E12" s="71">
        <v>23304</v>
      </c>
      <c r="F12" s="71">
        <v>36969</v>
      </c>
      <c r="G12" s="71">
        <v>367751</v>
      </c>
      <c r="H12"/>
    </row>
    <row r="13" spans="1:8" x14ac:dyDescent="0.35">
      <c r="A13" s="27"/>
      <c r="B13" s="27"/>
      <c r="C13" s="70"/>
      <c r="D13" s="70"/>
      <c r="E13" s="70"/>
      <c r="F13" s="70"/>
      <c r="G13" s="70"/>
      <c r="H13"/>
    </row>
    <row r="14" spans="1:8" x14ac:dyDescent="0.35">
      <c r="A14" s="27"/>
      <c r="C14" s="25"/>
      <c r="D14" s="25"/>
      <c r="E14" s="25"/>
      <c r="F14" s="25"/>
      <c r="G14" s="25"/>
      <c r="H14"/>
    </row>
    <row r="15" spans="1:8" x14ac:dyDescent="0.35">
      <c r="A15" s="19"/>
      <c r="B15" s="28"/>
      <c r="C15" s="23"/>
      <c r="D15" s="23"/>
      <c r="E15" s="23"/>
      <c r="F15" s="23"/>
      <c r="G15" s="23"/>
      <c r="H15" s="25"/>
    </row>
    <row r="16" spans="1:8" s="18" customFormat="1" ht="52" x14ac:dyDescent="0.3">
      <c r="A16" s="19" t="s">
        <v>0</v>
      </c>
      <c r="B16" s="19"/>
      <c r="C16" s="20" t="s">
        <v>110</v>
      </c>
      <c r="D16" s="20" t="s">
        <v>29</v>
      </c>
      <c r="E16" s="20" t="s">
        <v>111</v>
      </c>
      <c r="F16" s="20" t="s">
        <v>112</v>
      </c>
      <c r="G16" s="21" t="s">
        <v>113</v>
      </c>
    </row>
    <row r="17" spans="1:8" ht="52" x14ac:dyDescent="0.35">
      <c r="A17" s="22"/>
      <c r="B17" s="19" t="s">
        <v>55</v>
      </c>
      <c r="C17" s="20" t="s">
        <v>84</v>
      </c>
      <c r="D17" s="20" t="s">
        <v>85</v>
      </c>
      <c r="E17" s="20" t="s">
        <v>114</v>
      </c>
      <c r="F17" s="20" t="s">
        <v>115</v>
      </c>
      <c r="G17" s="20" t="s">
        <v>116</v>
      </c>
      <c r="H17"/>
    </row>
    <row r="18" spans="1:8" x14ac:dyDescent="0.35">
      <c r="A18" s="22" t="s">
        <v>279</v>
      </c>
      <c r="B18" s="22" t="s">
        <v>281</v>
      </c>
      <c r="C18" s="71">
        <v>263000</v>
      </c>
      <c r="D18" s="71">
        <v>44478</v>
      </c>
      <c r="E18" s="71">
        <v>22115</v>
      </c>
      <c r="F18" s="71">
        <v>51383</v>
      </c>
      <c r="G18" s="71">
        <v>380976</v>
      </c>
      <c r="H18"/>
    </row>
    <row r="19" spans="1:8" x14ac:dyDescent="0.35">
      <c r="A19" s="24" t="s">
        <v>31</v>
      </c>
      <c r="B19" s="24" t="s">
        <v>87</v>
      </c>
      <c r="C19" s="68">
        <v>0</v>
      </c>
      <c r="D19" s="68">
        <v>0</v>
      </c>
      <c r="E19" s="68">
        <v>0</v>
      </c>
      <c r="F19" s="69">
        <v>7065</v>
      </c>
      <c r="G19" s="70">
        <v>7065</v>
      </c>
      <c r="H19"/>
    </row>
    <row r="20" spans="1:8" x14ac:dyDescent="0.35">
      <c r="A20" s="26" t="s">
        <v>54</v>
      </c>
      <c r="B20" s="26" t="s">
        <v>107</v>
      </c>
      <c r="C20" s="72">
        <v>0</v>
      </c>
      <c r="D20" s="72">
        <v>0</v>
      </c>
      <c r="E20" s="72">
        <v>0</v>
      </c>
      <c r="F20" s="73">
        <v>7065</v>
      </c>
      <c r="G20" s="74">
        <v>7065</v>
      </c>
      <c r="H20"/>
    </row>
    <row r="21" spans="1:8" x14ac:dyDescent="0.35">
      <c r="A21" s="60" t="s">
        <v>256</v>
      </c>
      <c r="B21" s="60" t="s">
        <v>257</v>
      </c>
      <c r="C21" s="68">
        <v>0</v>
      </c>
      <c r="D21" s="68">
        <v>0</v>
      </c>
      <c r="E21" s="68">
        <v>0</v>
      </c>
      <c r="F21" s="5" t="s">
        <v>274</v>
      </c>
      <c r="G21" s="67" t="s">
        <v>275</v>
      </c>
      <c r="H21"/>
    </row>
    <row r="22" spans="1:8" x14ac:dyDescent="0.35">
      <c r="A22" s="61" t="s">
        <v>258</v>
      </c>
      <c r="B22" s="61" t="s">
        <v>259</v>
      </c>
      <c r="C22" s="72">
        <v>0</v>
      </c>
      <c r="D22" s="72">
        <v>0</v>
      </c>
      <c r="E22" s="72">
        <v>0</v>
      </c>
      <c r="F22" s="66" t="s">
        <v>276</v>
      </c>
      <c r="G22" s="65" t="s">
        <v>277</v>
      </c>
      <c r="H22"/>
    </row>
    <row r="23" spans="1:8" s="18" customFormat="1" ht="13" x14ac:dyDescent="0.3">
      <c r="A23" s="62" t="s">
        <v>260</v>
      </c>
      <c r="B23" s="63" t="s">
        <v>261</v>
      </c>
      <c r="C23" s="75">
        <v>0</v>
      </c>
      <c r="D23" s="75">
        <v>0</v>
      </c>
      <c r="E23" s="75">
        <v>743</v>
      </c>
      <c r="F23" s="66" t="s">
        <v>278</v>
      </c>
      <c r="G23" s="76">
        <v>0</v>
      </c>
    </row>
    <row r="24" spans="1:8" x14ac:dyDescent="0.35">
      <c r="A24" s="22" t="s">
        <v>280</v>
      </c>
      <c r="B24" s="22" t="s">
        <v>282</v>
      </c>
      <c r="C24" s="71">
        <v>263000</v>
      </c>
      <c r="D24" s="71">
        <v>44478</v>
      </c>
      <c r="E24" s="71">
        <v>22858</v>
      </c>
      <c r="F24" s="71">
        <v>38506</v>
      </c>
      <c r="G24" s="71">
        <v>368842</v>
      </c>
      <c r="H24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0E2CE-DD10-4041-B24E-095240468756}">
  <dimension ref="A1:D32"/>
  <sheetViews>
    <sheetView showGridLines="0" zoomScaleNormal="100" workbookViewId="0"/>
  </sheetViews>
  <sheetFormatPr defaultRowHeight="14.5" x14ac:dyDescent="0.35"/>
  <cols>
    <col min="1" max="1" width="36.453125" style="32" customWidth="1"/>
    <col min="2" max="2" width="48.1796875" style="32" bestFit="1" customWidth="1"/>
    <col min="3" max="4" width="13.54296875" style="14" customWidth="1"/>
  </cols>
  <sheetData>
    <row r="1" spans="1:4" ht="26.5" x14ac:dyDescent="0.35">
      <c r="A1" s="30" t="s">
        <v>117</v>
      </c>
      <c r="B1" s="30" t="s">
        <v>118</v>
      </c>
    </row>
    <row r="2" spans="1:4" x14ac:dyDescent="0.35">
      <c r="A2" s="14" t="s">
        <v>250</v>
      </c>
      <c r="B2" s="14" t="s">
        <v>251</v>
      </c>
    </row>
    <row r="4" spans="1:4" x14ac:dyDescent="0.35">
      <c r="A4" s="33" t="s">
        <v>0</v>
      </c>
      <c r="B4" s="33" t="s">
        <v>119</v>
      </c>
      <c r="C4" s="82">
        <v>2024</v>
      </c>
      <c r="D4" s="82">
        <v>2023</v>
      </c>
    </row>
    <row r="5" spans="1:4" x14ac:dyDescent="0.35">
      <c r="A5" s="31"/>
      <c r="B5" s="31"/>
      <c r="C5" s="2"/>
      <c r="D5" s="2"/>
    </row>
    <row r="6" spans="1:4" x14ac:dyDescent="0.35">
      <c r="A6" s="35" t="s">
        <v>120</v>
      </c>
      <c r="B6" s="35" t="s">
        <v>121</v>
      </c>
      <c r="C6" s="4">
        <v>64749</v>
      </c>
      <c r="D6" s="4">
        <v>62283</v>
      </c>
    </row>
    <row r="7" spans="1:4" x14ac:dyDescent="0.35">
      <c r="A7" s="35" t="s">
        <v>122</v>
      </c>
      <c r="B7" s="35" t="s">
        <v>123</v>
      </c>
      <c r="C7" s="5">
        <v>34</v>
      </c>
      <c r="D7" s="5">
        <v>181</v>
      </c>
    </row>
    <row r="8" spans="1:4" x14ac:dyDescent="0.35">
      <c r="A8" s="35" t="s">
        <v>124</v>
      </c>
      <c r="B8" s="35" t="s">
        <v>125</v>
      </c>
      <c r="C8" s="84" t="s">
        <v>336</v>
      </c>
      <c r="D8" s="84" t="s">
        <v>337</v>
      </c>
    </row>
    <row r="9" spans="1:4" x14ac:dyDescent="0.35">
      <c r="A9" s="35" t="s">
        <v>126</v>
      </c>
      <c r="B9" s="35" t="s">
        <v>127</v>
      </c>
      <c r="C9" s="84" t="s">
        <v>338</v>
      </c>
      <c r="D9" s="84" t="s">
        <v>339</v>
      </c>
    </row>
    <row r="10" spans="1:4" x14ac:dyDescent="0.35">
      <c r="A10" s="14" t="s">
        <v>267</v>
      </c>
      <c r="B10" t="s">
        <v>269</v>
      </c>
      <c r="C10" s="84" t="s">
        <v>340</v>
      </c>
      <c r="D10" s="84" t="s">
        <v>341</v>
      </c>
    </row>
    <row r="11" spans="1:4" x14ac:dyDescent="0.35">
      <c r="A11" s="64" t="s">
        <v>128</v>
      </c>
      <c r="B11" s="35" t="s">
        <v>129</v>
      </c>
      <c r="C11" s="84" t="s">
        <v>342</v>
      </c>
      <c r="D11" s="84" t="s">
        <v>343</v>
      </c>
    </row>
    <row r="12" spans="1:4" x14ac:dyDescent="0.35">
      <c r="A12" s="77" t="s">
        <v>130</v>
      </c>
      <c r="B12" s="37" t="s">
        <v>131</v>
      </c>
      <c r="C12" s="11">
        <v>25215</v>
      </c>
      <c r="D12" s="11">
        <v>22475</v>
      </c>
    </row>
    <row r="13" spans="1:4" x14ac:dyDescent="0.35">
      <c r="A13" s="78"/>
      <c r="B13" s="38"/>
      <c r="C13" s="2"/>
      <c r="D13" s="2"/>
    </row>
    <row r="14" spans="1:4" x14ac:dyDescent="0.35">
      <c r="A14" s="64" t="s">
        <v>132</v>
      </c>
      <c r="B14" s="35" t="s">
        <v>154</v>
      </c>
      <c r="C14" s="84" t="s">
        <v>344</v>
      </c>
      <c r="D14" s="84" t="s">
        <v>345</v>
      </c>
    </row>
    <row r="15" spans="1:4" x14ac:dyDescent="0.35">
      <c r="A15" s="64" t="s">
        <v>133</v>
      </c>
      <c r="B15" s="35" t="s">
        <v>134</v>
      </c>
      <c r="C15" s="84" t="s">
        <v>346</v>
      </c>
      <c r="D15" s="84" t="s">
        <v>347</v>
      </c>
    </row>
    <row r="16" spans="1:4" x14ac:dyDescent="0.35">
      <c r="A16" s="64" t="s">
        <v>135</v>
      </c>
      <c r="B16" s="35" t="s">
        <v>155</v>
      </c>
      <c r="C16" s="5">
        <v>17</v>
      </c>
      <c r="D16" s="5">
        <v>28</v>
      </c>
    </row>
    <row r="17" spans="1:4" x14ac:dyDescent="0.35">
      <c r="A17" s="14" t="s">
        <v>268</v>
      </c>
      <c r="B17" s="35" t="s">
        <v>270</v>
      </c>
      <c r="C17" s="5">
        <v>0</v>
      </c>
      <c r="D17" s="5">
        <v>357</v>
      </c>
    </row>
    <row r="18" spans="1:4" x14ac:dyDescent="0.35">
      <c r="A18" s="35" t="s">
        <v>136</v>
      </c>
      <c r="B18" s="35" t="s">
        <v>137</v>
      </c>
      <c r="C18" s="5">
        <v>483</v>
      </c>
      <c r="D18" s="5">
        <v>555</v>
      </c>
    </row>
    <row r="19" spans="1:4" x14ac:dyDescent="0.35">
      <c r="A19" s="37" t="s">
        <v>138</v>
      </c>
      <c r="B19" s="37" t="s">
        <v>139</v>
      </c>
      <c r="C19" s="85" t="s">
        <v>348</v>
      </c>
      <c r="D19" s="85" t="s">
        <v>349</v>
      </c>
    </row>
    <row r="20" spans="1:4" x14ac:dyDescent="0.35">
      <c r="A20" s="38"/>
      <c r="B20" s="38"/>
      <c r="C20" s="2"/>
      <c r="D20" s="2"/>
    </row>
    <row r="21" spans="1:4" s="93" customFormat="1" x14ac:dyDescent="0.35">
      <c r="A21" s="35" t="s">
        <v>363</v>
      </c>
      <c r="B21" s="35" t="s">
        <v>373</v>
      </c>
      <c r="C21" s="4">
        <v>20000</v>
      </c>
      <c r="D21" s="5">
        <v>0</v>
      </c>
    </row>
    <row r="22" spans="1:4" s="14" customFormat="1" ht="13" x14ac:dyDescent="0.3">
      <c r="A22" s="35" t="s">
        <v>140</v>
      </c>
      <c r="B22" s="35" t="s">
        <v>156</v>
      </c>
      <c r="C22" s="84" t="s">
        <v>350</v>
      </c>
      <c r="D22" s="84" t="s">
        <v>350</v>
      </c>
    </row>
    <row r="23" spans="1:4" x14ac:dyDescent="0.35">
      <c r="A23" s="64" t="s">
        <v>262</v>
      </c>
      <c r="B23" s="64" t="s">
        <v>263</v>
      </c>
      <c r="C23" s="84" t="s">
        <v>351</v>
      </c>
      <c r="D23" s="84" t="s">
        <v>352</v>
      </c>
    </row>
    <row r="24" spans="1:4" x14ac:dyDescent="0.35">
      <c r="A24" s="35" t="s">
        <v>141</v>
      </c>
      <c r="B24" s="35" t="s">
        <v>142</v>
      </c>
      <c r="C24" s="84" t="s">
        <v>353</v>
      </c>
      <c r="D24" s="84" t="s">
        <v>354</v>
      </c>
    </row>
    <row r="25" spans="1:4" x14ac:dyDescent="0.35">
      <c r="A25" s="64" t="s">
        <v>264</v>
      </c>
      <c r="B25" s="64" t="s">
        <v>265</v>
      </c>
      <c r="C25" s="84" t="s">
        <v>355</v>
      </c>
      <c r="D25" s="84" t="s">
        <v>356</v>
      </c>
    </row>
    <row r="26" spans="1:4" x14ac:dyDescent="0.35">
      <c r="A26" s="39" t="s">
        <v>143</v>
      </c>
      <c r="B26" s="42" t="s">
        <v>157</v>
      </c>
      <c r="C26" s="85" t="s">
        <v>357</v>
      </c>
      <c r="D26" s="85" t="s">
        <v>358</v>
      </c>
    </row>
    <row r="27" spans="1:4" x14ac:dyDescent="0.35">
      <c r="A27" s="31"/>
      <c r="B27" s="31"/>
      <c r="C27" s="2"/>
      <c r="D27" s="2"/>
    </row>
    <row r="28" spans="1:4" x14ac:dyDescent="0.35">
      <c r="A28" s="39" t="s">
        <v>144</v>
      </c>
      <c r="B28" s="39" t="s">
        <v>145</v>
      </c>
      <c r="C28" s="85" t="s">
        <v>359</v>
      </c>
      <c r="D28" s="85" t="s">
        <v>360</v>
      </c>
    </row>
    <row r="29" spans="1:4" x14ac:dyDescent="0.35">
      <c r="C29" s="2"/>
      <c r="D29" s="2"/>
    </row>
    <row r="30" spans="1:4" x14ac:dyDescent="0.35">
      <c r="A30" s="32" t="s">
        <v>146</v>
      </c>
      <c r="B30" s="32" t="s">
        <v>147</v>
      </c>
      <c r="C30" s="4">
        <v>29733</v>
      </c>
      <c r="D30" s="4">
        <v>44387</v>
      </c>
    </row>
    <row r="31" spans="1:4" x14ac:dyDescent="0.35">
      <c r="A31" s="32" t="s">
        <v>148</v>
      </c>
      <c r="B31" s="32" t="s">
        <v>149</v>
      </c>
      <c r="C31" s="84" t="s">
        <v>361</v>
      </c>
      <c r="D31" s="84" t="s">
        <v>362</v>
      </c>
    </row>
    <row r="32" spans="1:4" x14ac:dyDescent="0.35">
      <c r="A32" s="40" t="s">
        <v>150</v>
      </c>
      <c r="B32" s="40" t="s">
        <v>151</v>
      </c>
      <c r="C32" s="12">
        <v>25890</v>
      </c>
      <c r="D32" s="12">
        <v>37836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0C8D9-F73D-408B-B7AF-1762F6B85AB9}">
  <dimension ref="A1:H50"/>
  <sheetViews>
    <sheetView showGridLines="0" topLeftCell="A16" zoomScaleNormal="100" workbookViewId="0">
      <selection activeCell="A16" sqref="A16"/>
    </sheetView>
  </sheetViews>
  <sheetFormatPr defaultColWidth="8.81640625" defaultRowHeight="13" x14ac:dyDescent="0.3"/>
  <cols>
    <col min="1" max="1" width="35.453125" style="32" bestFit="1" customWidth="1"/>
    <col min="2" max="2" width="40.54296875" style="32" customWidth="1"/>
    <col min="3" max="6" width="8.81640625" style="32"/>
    <col min="7" max="7" width="11.81640625" style="32" customWidth="1"/>
    <col min="8" max="16384" width="8.81640625" style="32"/>
  </cols>
  <sheetData>
    <row r="1" spans="1:7" x14ac:dyDescent="0.3">
      <c r="A1" s="31" t="s">
        <v>158</v>
      </c>
      <c r="B1" s="31" t="s">
        <v>159</v>
      </c>
    </row>
    <row r="2" spans="1:7" x14ac:dyDescent="0.3">
      <c r="A2" s="14"/>
      <c r="B2" s="14"/>
    </row>
    <row r="3" spans="1:7" x14ac:dyDescent="0.3">
      <c r="C3" s="106" t="s">
        <v>283</v>
      </c>
      <c r="D3" s="106"/>
      <c r="E3" s="106"/>
      <c r="F3" s="106"/>
      <c r="G3" s="106"/>
    </row>
    <row r="4" spans="1:7" ht="26" x14ac:dyDescent="0.3">
      <c r="A4" s="40"/>
      <c r="B4" s="40" t="s">
        <v>55</v>
      </c>
      <c r="C4" s="34" t="s">
        <v>188</v>
      </c>
      <c r="D4" s="34" t="s">
        <v>189</v>
      </c>
      <c r="E4" s="34" t="s">
        <v>190</v>
      </c>
      <c r="F4" s="47" t="s">
        <v>191</v>
      </c>
      <c r="G4" s="34" t="s">
        <v>192</v>
      </c>
    </row>
    <row r="5" spans="1:7" x14ac:dyDescent="0.3">
      <c r="A5" s="40"/>
      <c r="B5" s="40"/>
      <c r="C5" s="106" t="s">
        <v>284</v>
      </c>
      <c r="D5" s="106"/>
      <c r="E5" s="106"/>
      <c r="F5" s="106"/>
      <c r="G5" s="106"/>
    </row>
    <row r="6" spans="1:7" ht="26" x14ac:dyDescent="0.3">
      <c r="A6" s="40" t="s">
        <v>160</v>
      </c>
      <c r="B6" s="40"/>
      <c r="C6" s="34" t="s">
        <v>193</v>
      </c>
      <c r="D6" s="34" t="s">
        <v>194</v>
      </c>
      <c r="E6" s="34" t="s">
        <v>195</v>
      </c>
      <c r="F6" s="34" t="s">
        <v>196</v>
      </c>
      <c r="G6" s="34" t="s">
        <v>197</v>
      </c>
    </row>
    <row r="7" spans="1:7" x14ac:dyDescent="0.3">
      <c r="A7" s="32" t="s">
        <v>161</v>
      </c>
      <c r="B7" s="43" t="s">
        <v>162</v>
      </c>
      <c r="C7" s="69">
        <v>9503</v>
      </c>
      <c r="D7" s="69">
        <v>6511</v>
      </c>
      <c r="E7" s="68">
        <v>0</v>
      </c>
      <c r="F7" s="68">
        <v>0</v>
      </c>
      <c r="G7" s="17">
        <v>16014</v>
      </c>
    </row>
    <row r="8" spans="1:7" x14ac:dyDescent="0.3">
      <c r="A8" s="32" t="s">
        <v>163</v>
      </c>
      <c r="B8" s="43" t="s">
        <v>164</v>
      </c>
      <c r="C8" s="68">
        <v>805</v>
      </c>
      <c r="D8" s="69">
        <v>2341</v>
      </c>
      <c r="E8" s="68">
        <v>0</v>
      </c>
      <c r="F8" s="68">
        <v>0</v>
      </c>
      <c r="G8" s="17">
        <v>3146</v>
      </c>
    </row>
    <row r="9" spans="1:7" x14ac:dyDescent="0.3">
      <c r="A9" s="32" t="s">
        <v>165</v>
      </c>
      <c r="B9" s="43" t="s">
        <v>166</v>
      </c>
      <c r="C9" s="69">
        <v>5096</v>
      </c>
      <c r="D9" s="68">
        <v>94</v>
      </c>
      <c r="E9" s="68">
        <v>0</v>
      </c>
      <c r="F9" s="68">
        <v>0</v>
      </c>
      <c r="G9" s="17">
        <v>5190</v>
      </c>
    </row>
    <row r="10" spans="1:7" x14ac:dyDescent="0.3">
      <c r="A10" s="32" t="s">
        <v>167</v>
      </c>
      <c r="B10" s="43" t="s">
        <v>168</v>
      </c>
      <c r="C10" s="68">
        <v>562</v>
      </c>
      <c r="D10" s="69">
        <v>1577</v>
      </c>
      <c r="E10" s="68">
        <v>0</v>
      </c>
      <c r="F10" s="68">
        <v>0</v>
      </c>
      <c r="G10" s="17">
        <v>2139</v>
      </c>
    </row>
    <row r="11" spans="1:7" x14ac:dyDescent="0.3">
      <c r="A11" s="32" t="s">
        <v>169</v>
      </c>
      <c r="B11" s="43" t="s">
        <v>170</v>
      </c>
      <c r="C11" s="68">
        <v>0</v>
      </c>
      <c r="D11" s="68">
        <v>0</v>
      </c>
      <c r="E11" s="69">
        <v>6169</v>
      </c>
      <c r="F11" s="68">
        <v>0</v>
      </c>
      <c r="G11" s="17">
        <v>6169</v>
      </c>
    </row>
    <row r="12" spans="1:7" x14ac:dyDescent="0.3">
      <c r="A12" s="32" t="s">
        <v>171</v>
      </c>
      <c r="B12" s="43" t="s">
        <v>172</v>
      </c>
      <c r="C12" s="68">
        <v>650</v>
      </c>
      <c r="D12" s="68">
        <v>261</v>
      </c>
      <c r="E12" s="68">
        <v>30</v>
      </c>
      <c r="F12" s="68">
        <v>14</v>
      </c>
      <c r="G12" s="67">
        <v>955</v>
      </c>
    </row>
    <row r="13" spans="1:7" x14ac:dyDescent="0.3">
      <c r="A13" s="32" t="s">
        <v>173</v>
      </c>
      <c r="B13" s="43" t="s">
        <v>200</v>
      </c>
      <c r="C13" s="69">
        <v>1411</v>
      </c>
      <c r="D13" s="69">
        <v>4801</v>
      </c>
      <c r="E13" s="68">
        <v>499</v>
      </c>
      <c r="F13" s="68">
        <v>0</v>
      </c>
      <c r="G13" s="17">
        <v>6711</v>
      </c>
    </row>
    <row r="14" spans="1:7" x14ac:dyDescent="0.3">
      <c r="A14" s="32" t="s">
        <v>174</v>
      </c>
      <c r="B14" s="43" t="s">
        <v>175</v>
      </c>
      <c r="C14" s="68">
        <v>0</v>
      </c>
      <c r="D14" s="68">
        <v>0</v>
      </c>
      <c r="E14" s="68">
        <v>0</v>
      </c>
      <c r="F14" s="69">
        <v>5766</v>
      </c>
      <c r="G14" s="17">
        <v>5766</v>
      </c>
    </row>
    <row r="15" spans="1:7" x14ac:dyDescent="0.3">
      <c r="A15" s="32" t="s">
        <v>176</v>
      </c>
      <c r="B15" s="43" t="s">
        <v>177</v>
      </c>
      <c r="C15" s="68">
        <v>0</v>
      </c>
      <c r="D15" s="68">
        <v>0</v>
      </c>
      <c r="E15" s="69">
        <v>11099</v>
      </c>
      <c r="F15" s="68">
        <v>0</v>
      </c>
      <c r="G15" s="17">
        <v>11099</v>
      </c>
    </row>
    <row r="16" spans="1:7" x14ac:dyDescent="0.3">
      <c r="A16" s="44" t="s">
        <v>178</v>
      </c>
      <c r="B16" s="44" t="s">
        <v>201</v>
      </c>
      <c r="C16" s="70">
        <v>18027</v>
      </c>
      <c r="D16" s="70">
        <v>15585</v>
      </c>
      <c r="E16" s="70">
        <v>17797</v>
      </c>
      <c r="F16" s="70">
        <v>5780</v>
      </c>
      <c r="G16" s="17">
        <v>57189</v>
      </c>
    </row>
    <row r="17" spans="1:7" x14ac:dyDescent="0.3">
      <c r="A17" s="45" t="s">
        <v>179</v>
      </c>
      <c r="B17" s="45" t="s">
        <v>202</v>
      </c>
      <c r="C17" s="71">
        <v>9344</v>
      </c>
      <c r="D17" s="71">
        <v>6558</v>
      </c>
      <c r="E17" s="71">
        <v>7974</v>
      </c>
      <c r="F17" s="71">
        <v>1403</v>
      </c>
      <c r="G17" s="71">
        <v>25279</v>
      </c>
    </row>
    <row r="18" spans="1:7" x14ac:dyDescent="0.3">
      <c r="A18" s="43" t="s">
        <v>180</v>
      </c>
      <c r="B18" s="43" t="s">
        <v>181</v>
      </c>
      <c r="C18" s="5" t="s">
        <v>285</v>
      </c>
      <c r="D18" s="5" t="s">
        <v>286</v>
      </c>
      <c r="E18" s="5" t="s">
        <v>287</v>
      </c>
      <c r="F18" s="5" t="s">
        <v>288</v>
      </c>
      <c r="G18" s="67" t="s">
        <v>289</v>
      </c>
    </row>
    <row r="19" spans="1:7" x14ac:dyDescent="0.3">
      <c r="A19" s="43" t="s">
        <v>198</v>
      </c>
      <c r="B19" s="43" t="s">
        <v>203</v>
      </c>
      <c r="C19" s="5" t="s">
        <v>290</v>
      </c>
      <c r="D19" s="68">
        <v>0</v>
      </c>
      <c r="E19" s="68">
        <v>0</v>
      </c>
      <c r="F19" s="68">
        <v>0</v>
      </c>
      <c r="G19" s="67" t="s">
        <v>291</v>
      </c>
    </row>
    <row r="20" spans="1:7" ht="27.65" customHeight="1" x14ac:dyDescent="0.3">
      <c r="A20" s="46" t="s">
        <v>199</v>
      </c>
      <c r="B20" s="43" t="s">
        <v>204</v>
      </c>
      <c r="C20" s="68">
        <v>289</v>
      </c>
      <c r="D20" s="68">
        <v>352</v>
      </c>
      <c r="E20" s="68">
        <v>0</v>
      </c>
      <c r="F20" s="68">
        <v>0</v>
      </c>
      <c r="G20" s="79">
        <v>641</v>
      </c>
    </row>
    <row r="21" spans="1:7" ht="26" x14ac:dyDescent="0.3">
      <c r="A21" s="46" t="s">
        <v>187</v>
      </c>
      <c r="B21" s="46" t="s">
        <v>266</v>
      </c>
      <c r="C21" s="68">
        <v>0</v>
      </c>
      <c r="D21" s="68">
        <v>0</v>
      </c>
      <c r="E21" s="68">
        <v>0</v>
      </c>
      <c r="F21" s="5" t="s">
        <v>292</v>
      </c>
      <c r="G21" s="67" t="s">
        <v>293</v>
      </c>
    </row>
    <row r="22" spans="1:7" x14ac:dyDescent="0.3">
      <c r="A22" s="45" t="s">
        <v>182</v>
      </c>
      <c r="B22" s="45" t="s">
        <v>183</v>
      </c>
      <c r="C22" s="71">
        <v>5055</v>
      </c>
      <c r="D22" s="71">
        <v>2392</v>
      </c>
      <c r="E22" s="71">
        <v>5111</v>
      </c>
      <c r="F22" s="65" t="s">
        <v>294</v>
      </c>
      <c r="G22" s="71">
        <v>12555</v>
      </c>
    </row>
    <row r="23" spans="1:7" x14ac:dyDescent="0.3">
      <c r="A23" s="43" t="s">
        <v>46</v>
      </c>
      <c r="B23" s="43" t="s">
        <v>184</v>
      </c>
      <c r="C23" s="2"/>
      <c r="D23" s="2"/>
      <c r="E23" s="2"/>
      <c r="F23" s="2"/>
      <c r="G23" s="5" t="s">
        <v>295</v>
      </c>
    </row>
    <row r="24" spans="1:7" ht="26" x14ac:dyDescent="0.3">
      <c r="A24" s="46" t="s">
        <v>47</v>
      </c>
      <c r="B24" s="46" t="s">
        <v>106</v>
      </c>
      <c r="C24" s="2"/>
      <c r="D24" s="2"/>
      <c r="E24" s="2"/>
      <c r="F24" s="2"/>
      <c r="G24" s="68">
        <v>138</v>
      </c>
    </row>
    <row r="25" spans="1:7" x14ac:dyDescent="0.3">
      <c r="A25" s="43" t="s">
        <v>185</v>
      </c>
      <c r="B25" s="43" t="s">
        <v>186</v>
      </c>
      <c r="C25" s="2"/>
      <c r="D25" s="2"/>
      <c r="E25" s="2"/>
      <c r="F25" s="2"/>
      <c r="G25" s="5" t="s">
        <v>296</v>
      </c>
    </row>
    <row r="26" spans="1:7" x14ac:dyDescent="0.3">
      <c r="A26" s="45" t="s">
        <v>31</v>
      </c>
      <c r="B26" s="45" t="s">
        <v>87</v>
      </c>
      <c r="C26" s="80"/>
      <c r="D26" s="80"/>
      <c r="E26" s="80"/>
      <c r="F26" s="80"/>
      <c r="G26" s="11">
        <v>7065</v>
      </c>
    </row>
    <row r="27" spans="1:7" x14ac:dyDescent="0.3">
      <c r="C27" s="81"/>
      <c r="D27" s="81"/>
      <c r="E27" s="81"/>
      <c r="F27" s="81"/>
      <c r="G27" s="17"/>
    </row>
    <row r="28" spans="1:7" x14ac:dyDescent="0.3">
      <c r="C28" s="106" t="s">
        <v>364</v>
      </c>
      <c r="D28" s="106"/>
      <c r="E28" s="106"/>
      <c r="F28" s="106"/>
      <c r="G28" s="106"/>
    </row>
    <row r="29" spans="1:7" ht="26" x14ac:dyDescent="0.3">
      <c r="A29" s="40"/>
      <c r="B29" s="40" t="s">
        <v>55</v>
      </c>
      <c r="C29" s="34" t="s">
        <v>188</v>
      </c>
      <c r="D29" s="34" t="s">
        <v>189</v>
      </c>
      <c r="E29" s="34" t="s">
        <v>190</v>
      </c>
      <c r="F29" s="47" t="s">
        <v>191</v>
      </c>
      <c r="G29" s="34" t="s">
        <v>192</v>
      </c>
    </row>
    <row r="30" spans="1:7" x14ac:dyDescent="0.3">
      <c r="A30" s="40"/>
      <c r="B30" s="40"/>
      <c r="C30" s="106" t="s">
        <v>365</v>
      </c>
      <c r="D30" s="106"/>
      <c r="E30" s="106"/>
      <c r="F30" s="106"/>
      <c r="G30" s="106"/>
    </row>
    <row r="31" spans="1:7" ht="26" x14ac:dyDescent="0.3">
      <c r="A31" s="40" t="s">
        <v>160</v>
      </c>
      <c r="B31" s="40"/>
      <c r="C31" s="34" t="s">
        <v>193</v>
      </c>
      <c r="D31" s="34" t="s">
        <v>194</v>
      </c>
      <c r="E31" s="34" t="s">
        <v>195</v>
      </c>
      <c r="F31" s="34" t="s">
        <v>196</v>
      </c>
      <c r="G31" s="34" t="s">
        <v>197</v>
      </c>
    </row>
    <row r="32" spans="1:7" x14ac:dyDescent="0.3">
      <c r="A32" s="32" t="s">
        <v>161</v>
      </c>
      <c r="B32" s="43" t="s">
        <v>162</v>
      </c>
      <c r="C32" s="69">
        <v>8702</v>
      </c>
      <c r="D32" s="69">
        <v>6147</v>
      </c>
      <c r="E32" s="68">
        <v>0</v>
      </c>
      <c r="F32" s="68">
        <v>0</v>
      </c>
      <c r="G32" s="17">
        <v>14849</v>
      </c>
    </row>
    <row r="33" spans="1:8" x14ac:dyDescent="0.3">
      <c r="A33" s="32" t="s">
        <v>163</v>
      </c>
      <c r="B33" s="43" t="s">
        <v>164</v>
      </c>
      <c r="C33" s="68">
        <v>734</v>
      </c>
      <c r="D33" s="69">
        <v>2130</v>
      </c>
      <c r="E33" s="68">
        <v>0</v>
      </c>
      <c r="F33" s="68">
        <v>0</v>
      </c>
      <c r="G33" s="17">
        <v>2864</v>
      </c>
    </row>
    <row r="34" spans="1:8" x14ac:dyDescent="0.3">
      <c r="A34" s="32" t="s">
        <v>165</v>
      </c>
      <c r="B34" s="43" t="s">
        <v>166</v>
      </c>
      <c r="C34" s="4">
        <v>5204</v>
      </c>
      <c r="D34" s="5">
        <v>106</v>
      </c>
      <c r="E34" s="5">
        <v>0</v>
      </c>
      <c r="F34" s="5">
        <v>0</v>
      </c>
      <c r="G34" s="17">
        <v>5310</v>
      </c>
    </row>
    <row r="35" spans="1:8" x14ac:dyDescent="0.3">
      <c r="A35" s="32" t="s">
        <v>167</v>
      </c>
      <c r="B35" s="43" t="s">
        <v>168</v>
      </c>
      <c r="C35" s="5">
        <v>780</v>
      </c>
      <c r="D35" s="4">
        <v>1598</v>
      </c>
      <c r="E35" s="5">
        <v>0</v>
      </c>
      <c r="F35" s="5">
        <v>0</v>
      </c>
      <c r="G35" s="17">
        <v>2378</v>
      </c>
    </row>
    <row r="36" spans="1:8" x14ac:dyDescent="0.3">
      <c r="A36" s="32" t="s">
        <v>169</v>
      </c>
      <c r="B36" s="43" t="s">
        <v>170</v>
      </c>
      <c r="C36" s="5">
        <v>0</v>
      </c>
      <c r="D36" s="5">
        <v>0</v>
      </c>
      <c r="E36" s="4">
        <v>6191</v>
      </c>
      <c r="F36" s="5">
        <v>0</v>
      </c>
      <c r="G36" s="17">
        <v>6191</v>
      </c>
      <c r="H36" s="104">
        <f>(G36-G11)/G11</f>
        <v>3.5662181877127571E-3</v>
      </c>
    </row>
    <row r="37" spans="1:8" x14ac:dyDescent="0.3">
      <c r="A37" s="32" t="s">
        <v>171</v>
      </c>
      <c r="B37" s="43" t="s">
        <v>172</v>
      </c>
      <c r="C37" s="5">
        <v>628</v>
      </c>
      <c r="D37" s="5">
        <v>432</v>
      </c>
      <c r="E37" s="5">
        <v>43</v>
      </c>
      <c r="F37" s="5">
        <v>262</v>
      </c>
      <c r="G37" s="17">
        <v>1365</v>
      </c>
    </row>
    <row r="38" spans="1:8" x14ac:dyDescent="0.3">
      <c r="A38" s="32" t="s">
        <v>173</v>
      </c>
      <c r="B38" s="43" t="s">
        <v>200</v>
      </c>
      <c r="C38" s="4">
        <v>1474</v>
      </c>
      <c r="D38" s="4">
        <v>4831</v>
      </c>
      <c r="E38" s="5">
        <v>540</v>
      </c>
      <c r="F38" s="5">
        <v>0</v>
      </c>
      <c r="G38" s="17">
        <v>6845</v>
      </c>
    </row>
    <row r="39" spans="1:8" x14ac:dyDescent="0.3">
      <c r="A39" s="32" t="s">
        <v>174</v>
      </c>
      <c r="B39" s="43" t="s">
        <v>175</v>
      </c>
      <c r="C39" s="5">
        <v>0</v>
      </c>
      <c r="D39" s="5">
        <v>0</v>
      </c>
      <c r="E39" s="5">
        <v>0</v>
      </c>
      <c r="F39" s="4">
        <v>8407</v>
      </c>
      <c r="G39" s="17">
        <v>8407</v>
      </c>
      <c r="H39" s="104">
        <f>(G39-G14)/G14</f>
        <v>0.45802983003815467</v>
      </c>
    </row>
    <row r="40" spans="1:8" x14ac:dyDescent="0.3">
      <c r="A40" s="32" t="s">
        <v>176</v>
      </c>
      <c r="B40" s="43" t="s">
        <v>177</v>
      </c>
      <c r="C40" s="5">
        <v>0</v>
      </c>
      <c r="D40" s="5">
        <v>0</v>
      </c>
      <c r="E40" s="4">
        <v>11373</v>
      </c>
      <c r="F40" s="5">
        <v>0</v>
      </c>
      <c r="G40" s="17">
        <v>11373</v>
      </c>
    </row>
    <row r="41" spans="1:8" x14ac:dyDescent="0.3">
      <c r="A41" s="44" t="s">
        <v>178</v>
      </c>
      <c r="B41" s="44" t="s">
        <v>201</v>
      </c>
      <c r="C41" s="17">
        <v>17522</v>
      </c>
      <c r="D41" s="17">
        <v>15244</v>
      </c>
      <c r="E41" s="17">
        <v>18147</v>
      </c>
      <c r="F41" s="17">
        <v>8669</v>
      </c>
      <c r="G41" s="17">
        <v>59582</v>
      </c>
    </row>
    <row r="42" spans="1:8" x14ac:dyDescent="0.3">
      <c r="A42" s="45" t="s">
        <v>179</v>
      </c>
      <c r="B42" s="45" t="s">
        <v>202</v>
      </c>
      <c r="C42" s="11">
        <v>8745</v>
      </c>
      <c r="D42" s="11">
        <v>6828</v>
      </c>
      <c r="E42" s="11">
        <v>7575</v>
      </c>
      <c r="F42" s="11">
        <v>4458</v>
      </c>
      <c r="G42" s="11">
        <v>27606</v>
      </c>
    </row>
    <row r="43" spans="1:8" x14ac:dyDescent="0.3">
      <c r="A43" s="43" t="s">
        <v>180</v>
      </c>
      <c r="B43" s="43" t="s">
        <v>181</v>
      </c>
      <c r="C43" s="84" t="s">
        <v>366</v>
      </c>
      <c r="D43" s="84" t="s">
        <v>367</v>
      </c>
      <c r="E43" s="84" t="s">
        <v>368</v>
      </c>
      <c r="F43" s="84" t="s">
        <v>369</v>
      </c>
      <c r="G43" s="87" t="s">
        <v>370</v>
      </c>
    </row>
    <row r="44" spans="1:8" x14ac:dyDescent="0.3">
      <c r="A44" s="46" t="s">
        <v>199</v>
      </c>
      <c r="B44" s="43" t="s">
        <v>204</v>
      </c>
      <c r="C44" s="5">
        <v>294</v>
      </c>
      <c r="D44" s="5">
        <v>377</v>
      </c>
      <c r="E44" s="5">
        <v>0</v>
      </c>
      <c r="F44" s="5">
        <v>0</v>
      </c>
      <c r="G44" s="67">
        <v>671</v>
      </c>
    </row>
    <row r="45" spans="1:8" ht="26" x14ac:dyDescent="0.3">
      <c r="A45" s="46" t="s">
        <v>47</v>
      </c>
      <c r="B45" s="46" t="s">
        <v>106</v>
      </c>
      <c r="C45" s="5">
        <v>0</v>
      </c>
      <c r="D45" s="5">
        <v>0</v>
      </c>
      <c r="E45" s="5">
        <v>0</v>
      </c>
      <c r="F45" s="84" t="s">
        <v>320</v>
      </c>
      <c r="G45" s="87" t="s">
        <v>371</v>
      </c>
    </row>
    <row r="46" spans="1:8" x14ac:dyDescent="0.3">
      <c r="A46" s="45" t="s">
        <v>182</v>
      </c>
      <c r="B46" s="45" t="s">
        <v>183</v>
      </c>
      <c r="C46" s="11">
        <v>5200</v>
      </c>
      <c r="D46" s="11">
        <v>2929</v>
      </c>
      <c r="E46" s="11">
        <v>4875</v>
      </c>
      <c r="F46" s="11">
        <v>2928</v>
      </c>
      <c r="G46" s="11">
        <v>15932</v>
      </c>
    </row>
    <row r="47" spans="1:8" x14ac:dyDescent="0.3">
      <c r="A47" s="43" t="s">
        <v>46</v>
      </c>
      <c r="B47" s="43" t="s">
        <v>184</v>
      </c>
      <c r="C47" s="2"/>
      <c r="D47" s="2"/>
      <c r="E47" s="2"/>
      <c r="F47" s="2"/>
      <c r="G47" s="84" t="s">
        <v>372</v>
      </c>
    </row>
    <row r="48" spans="1:8" ht="26" x14ac:dyDescent="0.3">
      <c r="A48" s="46" t="s">
        <v>47</v>
      </c>
      <c r="B48" s="46" t="s">
        <v>106</v>
      </c>
      <c r="C48" s="2"/>
      <c r="D48" s="2"/>
      <c r="E48" s="2"/>
      <c r="F48" s="2"/>
      <c r="G48" s="5">
        <v>225</v>
      </c>
    </row>
    <row r="49" spans="1:7" x14ac:dyDescent="0.3">
      <c r="A49" s="43" t="s">
        <v>185</v>
      </c>
      <c r="B49" s="43" t="s">
        <v>186</v>
      </c>
      <c r="C49" s="2"/>
      <c r="D49" s="2"/>
      <c r="E49" s="2"/>
      <c r="F49" s="2"/>
      <c r="G49" s="84" t="s">
        <v>327</v>
      </c>
    </row>
    <row r="50" spans="1:7" x14ac:dyDescent="0.3">
      <c r="A50" s="45" t="s">
        <v>31</v>
      </c>
      <c r="B50" s="45" t="s">
        <v>87</v>
      </c>
      <c r="C50" s="8"/>
      <c r="D50" s="8"/>
      <c r="E50" s="8"/>
      <c r="F50" s="8"/>
      <c r="G50" s="11">
        <v>9291</v>
      </c>
    </row>
  </sheetData>
  <mergeCells count="4">
    <mergeCell ref="C3:G3"/>
    <mergeCell ref="C30:G30"/>
    <mergeCell ref="C5:G5"/>
    <mergeCell ref="C28:G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KPI</vt:lpstr>
      <vt:lpstr>BS</vt:lpstr>
      <vt:lpstr>PL</vt:lpstr>
      <vt:lpstr>EQ</vt:lpstr>
      <vt:lpstr>CF</vt:lpstr>
      <vt:lpstr>Segments</vt:lpstr>
      <vt:lpstr>PL!_Hlk506770210</vt:lpstr>
      <vt:lpstr>PL!_Toc191965706</vt:lpstr>
      <vt:lpstr>BS!_Toc40263692</vt:lpstr>
      <vt:lpstr>BS!_Toc70517148</vt:lpstr>
      <vt:lpstr>PL!_Toc70517149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Terje Saul</dc:creator>
  <cp:lastModifiedBy>Angelika Annus</cp:lastModifiedBy>
  <dcterms:created xsi:type="dcterms:W3CDTF">2021-05-13T09:40:59Z</dcterms:created>
  <dcterms:modified xsi:type="dcterms:W3CDTF">2024-08-11T14:01:03Z</dcterms:modified>
</cp:coreProperties>
</file>